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xr:revisionPtr revIDLastSave="0" documentId="8_{40EBE235-7DE8-BD45-B409-0A8007A5BDE1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Men" sheetId="1" r:id="rId1"/>
    <sheet name="Ladies" sheetId="2" r:id="rId2"/>
    <sheet name="Swinton" sheetId="3" r:id="rId3"/>
    <sheet name="Knutsford" sheetId="4" r:id="rId4"/>
    <sheet name="Parkrun" sheetId="5" r:id="rId5"/>
    <sheet name="Marathon" sheetId="6" r:id="rId6"/>
    <sheet name="Lostock" sheetId="7" r:id="rId7"/>
    <sheet name="Garstang" sheetId="8" r:id="rId8"/>
    <sheet name="Wigan" sheetId="9" r:id="rId9"/>
    <sheet name="Freckleton" sheetId="10" r:id="rId10"/>
    <sheet name="Horwich" sheetId="11" r:id="rId11"/>
    <sheet name="Beetham" sheetId="12" r:id="rId1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6" roundtripDataSignature="AMtx7mgFSjZ3V7+Pu08aC2sC26ozgv6JwA=="/>
    </ext>
  </extLst>
</workbook>
</file>

<file path=xl/calcChain.xml><?xml version="1.0" encoding="utf-8"?>
<calcChain xmlns="http://schemas.openxmlformats.org/spreadsheetml/2006/main">
  <c r="B80" i="12" l="1"/>
  <c r="B2" i="12"/>
  <c r="B80" i="11"/>
  <c r="B2" i="11"/>
  <c r="B80" i="10"/>
  <c r="B2" i="10"/>
  <c r="B79" i="9"/>
  <c r="B2" i="9"/>
  <c r="B78" i="8"/>
  <c r="B2" i="8"/>
  <c r="B77" i="7"/>
  <c r="B2" i="7"/>
  <c r="B74" i="6"/>
  <c r="B2" i="6"/>
  <c r="B81" i="5"/>
  <c r="B2" i="5"/>
  <c r="B83" i="4"/>
  <c r="B2" i="4"/>
  <c r="B80" i="3"/>
  <c r="B2" i="3"/>
  <c r="C72" i="2"/>
  <c r="D72" i="2"/>
  <c r="E72" i="2"/>
  <c r="F72" i="2"/>
  <c r="G72" i="2"/>
  <c r="H72" i="2"/>
  <c r="I72" i="2"/>
  <c r="J72" i="2"/>
  <c r="K72" i="2"/>
  <c r="L72" i="2"/>
  <c r="O72" i="2"/>
  <c r="Q72" i="2"/>
  <c r="P72" i="2"/>
  <c r="M72" i="2"/>
  <c r="C71" i="2"/>
  <c r="D71" i="2"/>
  <c r="E71" i="2"/>
  <c r="F71" i="2"/>
  <c r="G71" i="2"/>
  <c r="H71" i="2"/>
  <c r="I71" i="2"/>
  <c r="J71" i="2"/>
  <c r="K71" i="2"/>
  <c r="L71" i="2"/>
  <c r="O71" i="2"/>
  <c r="Q71" i="2"/>
  <c r="P71" i="2"/>
  <c r="M71" i="2"/>
  <c r="C70" i="2"/>
  <c r="D70" i="2"/>
  <c r="E70" i="2"/>
  <c r="F70" i="2"/>
  <c r="G70" i="2"/>
  <c r="H70" i="2"/>
  <c r="I70" i="2"/>
  <c r="J70" i="2"/>
  <c r="K70" i="2"/>
  <c r="L70" i="2"/>
  <c r="O70" i="2"/>
  <c r="Q70" i="2"/>
  <c r="P70" i="2"/>
  <c r="M70" i="2"/>
  <c r="C69" i="2"/>
  <c r="D69" i="2"/>
  <c r="E69" i="2"/>
  <c r="F69" i="2"/>
  <c r="G69" i="2"/>
  <c r="H69" i="2"/>
  <c r="I69" i="2"/>
  <c r="J69" i="2"/>
  <c r="K69" i="2"/>
  <c r="L69" i="2"/>
  <c r="O69" i="2"/>
  <c r="Q69" i="2"/>
  <c r="P69" i="2"/>
  <c r="M69" i="2"/>
  <c r="C68" i="2"/>
  <c r="D68" i="2"/>
  <c r="E68" i="2"/>
  <c r="F68" i="2"/>
  <c r="G68" i="2"/>
  <c r="H68" i="2"/>
  <c r="I68" i="2"/>
  <c r="J68" i="2"/>
  <c r="K68" i="2"/>
  <c r="L68" i="2"/>
  <c r="O68" i="2"/>
  <c r="Q68" i="2"/>
  <c r="P68" i="2"/>
  <c r="M68" i="2"/>
  <c r="C67" i="2"/>
  <c r="D67" i="2"/>
  <c r="E67" i="2"/>
  <c r="F67" i="2"/>
  <c r="G67" i="2"/>
  <c r="H67" i="2"/>
  <c r="I67" i="2"/>
  <c r="J67" i="2"/>
  <c r="K67" i="2"/>
  <c r="L67" i="2"/>
  <c r="O67" i="2"/>
  <c r="Q67" i="2"/>
  <c r="P67" i="2"/>
  <c r="M67" i="2"/>
  <c r="C66" i="2"/>
  <c r="D66" i="2"/>
  <c r="E66" i="2"/>
  <c r="F66" i="2"/>
  <c r="G66" i="2"/>
  <c r="H66" i="2"/>
  <c r="I66" i="2"/>
  <c r="J66" i="2"/>
  <c r="K66" i="2"/>
  <c r="L66" i="2"/>
  <c r="O66" i="2"/>
  <c r="Q66" i="2"/>
  <c r="P66" i="2"/>
  <c r="M66" i="2"/>
  <c r="C65" i="2"/>
  <c r="D65" i="2"/>
  <c r="E65" i="2"/>
  <c r="F65" i="2"/>
  <c r="G65" i="2"/>
  <c r="H65" i="2"/>
  <c r="I65" i="2"/>
  <c r="J65" i="2"/>
  <c r="K65" i="2"/>
  <c r="L65" i="2"/>
  <c r="O65" i="2"/>
  <c r="Q65" i="2"/>
  <c r="P65" i="2"/>
  <c r="M65" i="2"/>
  <c r="C64" i="2"/>
  <c r="D64" i="2"/>
  <c r="E64" i="2"/>
  <c r="F64" i="2"/>
  <c r="G64" i="2"/>
  <c r="H64" i="2"/>
  <c r="I64" i="2"/>
  <c r="J64" i="2"/>
  <c r="K64" i="2"/>
  <c r="L64" i="2"/>
  <c r="O64" i="2"/>
  <c r="Q64" i="2"/>
  <c r="P64" i="2"/>
  <c r="M64" i="2"/>
  <c r="C63" i="2"/>
  <c r="D63" i="2"/>
  <c r="E63" i="2"/>
  <c r="F63" i="2"/>
  <c r="G63" i="2"/>
  <c r="H63" i="2"/>
  <c r="I63" i="2"/>
  <c r="J63" i="2"/>
  <c r="K63" i="2"/>
  <c r="L63" i="2"/>
  <c r="O63" i="2"/>
  <c r="Q63" i="2"/>
  <c r="P63" i="2"/>
  <c r="M63" i="2"/>
  <c r="C62" i="2"/>
  <c r="D62" i="2"/>
  <c r="E62" i="2"/>
  <c r="F62" i="2"/>
  <c r="G62" i="2"/>
  <c r="H62" i="2"/>
  <c r="I62" i="2"/>
  <c r="J62" i="2"/>
  <c r="K62" i="2"/>
  <c r="L62" i="2"/>
  <c r="O62" i="2"/>
  <c r="Q62" i="2"/>
  <c r="P62" i="2"/>
  <c r="M62" i="2"/>
  <c r="C61" i="2"/>
  <c r="D61" i="2"/>
  <c r="E61" i="2"/>
  <c r="F61" i="2"/>
  <c r="G61" i="2"/>
  <c r="H61" i="2"/>
  <c r="I61" i="2"/>
  <c r="J61" i="2"/>
  <c r="K61" i="2"/>
  <c r="L61" i="2"/>
  <c r="O61" i="2"/>
  <c r="Q61" i="2"/>
  <c r="P61" i="2"/>
  <c r="M61" i="2"/>
  <c r="C60" i="2"/>
  <c r="D60" i="2"/>
  <c r="E60" i="2"/>
  <c r="F60" i="2"/>
  <c r="G60" i="2"/>
  <c r="H60" i="2"/>
  <c r="I60" i="2"/>
  <c r="J60" i="2"/>
  <c r="K60" i="2"/>
  <c r="L60" i="2"/>
  <c r="O60" i="2"/>
  <c r="Q60" i="2"/>
  <c r="P60" i="2"/>
  <c r="M60" i="2"/>
  <c r="C59" i="2"/>
  <c r="D59" i="2"/>
  <c r="E59" i="2"/>
  <c r="F59" i="2"/>
  <c r="G59" i="2"/>
  <c r="H59" i="2"/>
  <c r="I59" i="2"/>
  <c r="J59" i="2"/>
  <c r="K59" i="2"/>
  <c r="L59" i="2"/>
  <c r="O59" i="2"/>
  <c r="Q59" i="2"/>
  <c r="P59" i="2"/>
  <c r="M59" i="2"/>
  <c r="C58" i="2"/>
  <c r="D58" i="2"/>
  <c r="E58" i="2"/>
  <c r="F58" i="2"/>
  <c r="G58" i="2"/>
  <c r="H58" i="2"/>
  <c r="I58" i="2"/>
  <c r="J58" i="2"/>
  <c r="K58" i="2"/>
  <c r="L58" i="2"/>
  <c r="O58" i="2"/>
  <c r="Q58" i="2"/>
  <c r="P58" i="2"/>
  <c r="M58" i="2"/>
  <c r="C57" i="2"/>
  <c r="D57" i="2"/>
  <c r="E57" i="2"/>
  <c r="F57" i="2"/>
  <c r="G57" i="2"/>
  <c r="H57" i="2"/>
  <c r="I57" i="2"/>
  <c r="J57" i="2"/>
  <c r="K57" i="2"/>
  <c r="L57" i="2"/>
  <c r="O57" i="2"/>
  <c r="Q57" i="2"/>
  <c r="P57" i="2"/>
  <c r="M57" i="2"/>
  <c r="C56" i="2"/>
  <c r="D56" i="2"/>
  <c r="E56" i="2"/>
  <c r="F56" i="2"/>
  <c r="G56" i="2"/>
  <c r="H56" i="2"/>
  <c r="I56" i="2"/>
  <c r="J56" i="2"/>
  <c r="K56" i="2"/>
  <c r="L56" i="2"/>
  <c r="O56" i="2"/>
  <c r="Q56" i="2"/>
  <c r="P56" i="2"/>
  <c r="M56" i="2"/>
  <c r="C55" i="2"/>
  <c r="D55" i="2"/>
  <c r="E55" i="2"/>
  <c r="F55" i="2"/>
  <c r="G55" i="2"/>
  <c r="H55" i="2"/>
  <c r="I55" i="2"/>
  <c r="J55" i="2"/>
  <c r="K55" i="2"/>
  <c r="L55" i="2"/>
  <c r="O55" i="2"/>
  <c r="Q55" i="2"/>
  <c r="P55" i="2"/>
  <c r="M55" i="2"/>
  <c r="C54" i="2"/>
  <c r="D54" i="2"/>
  <c r="E54" i="2"/>
  <c r="F54" i="2"/>
  <c r="G54" i="2"/>
  <c r="H54" i="2"/>
  <c r="I54" i="2"/>
  <c r="J54" i="2"/>
  <c r="K54" i="2"/>
  <c r="L54" i="2"/>
  <c r="O54" i="2"/>
  <c r="Q54" i="2"/>
  <c r="P54" i="2"/>
  <c r="M54" i="2"/>
  <c r="C53" i="2"/>
  <c r="D53" i="2"/>
  <c r="E53" i="2"/>
  <c r="F53" i="2"/>
  <c r="G53" i="2"/>
  <c r="H53" i="2"/>
  <c r="I53" i="2"/>
  <c r="J53" i="2"/>
  <c r="K53" i="2"/>
  <c r="L53" i="2"/>
  <c r="O53" i="2"/>
  <c r="Q53" i="2"/>
  <c r="P53" i="2"/>
  <c r="M53" i="2"/>
  <c r="C52" i="2"/>
  <c r="D52" i="2"/>
  <c r="E52" i="2"/>
  <c r="F52" i="2"/>
  <c r="G52" i="2"/>
  <c r="H52" i="2"/>
  <c r="I52" i="2"/>
  <c r="J52" i="2"/>
  <c r="K52" i="2"/>
  <c r="L52" i="2"/>
  <c r="O52" i="2"/>
  <c r="Q52" i="2"/>
  <c r="P52" i="2"/>
  <c r="M52" i="2"/>
  <c r="C51" i="2"/>
  <c r="D51" i="2"/>
  <c r="E51" i="2"/>
  <c r="F51" i="2"/>
  <c r="G51" i="2"/>
  <c r="H51" i="2"/>
  <c r="I51" i="2"/>
  <c r="J51" i="2"/>
  <c r="K51" i="2"/>
  <c r="L51" i="2"/>
  <c r="O51" i="2"/>
  <c r="Q51" i="2"/>
  <c r="P51" i="2"/>
  <c r="M51" i="2"/>
  <c r="C50" i="2"/>
  <c r="D50" i="2"/>
  <c r="E50" i="2"/>
  <c r="F50" i="2"/>
  <c r="G50" i="2"/>
  <c r="H50" i="2"/>
  <c r="I50" i="2"/>
  <c r="J50" i="2"/>
  <c r="K50" i="2"/>
  <c r="L50" i="2"/>
  <c r="O50" i="2"/>
  <c r="Q50" i="2"/>
  <c r="P50" i="2"/>
  <c r="M50" i="2"/>
  <c r="C49" i="2"/>
  <c r="D49" i="2"/>
  <c r="E49" i="2"/>
  <c r="F49" i="2"/>
  <c r="G49" i="2"/>
  <c r="H49" i="2"/>
  <c r="I49" i="2"/>
  <c r="J49" i="2"/>
  <c r="K49" i="2"/>
  <c r="L49" i="2"/>
  <c r="O49" i="2"/>
  <c r="Q49" i="2"/>
  <c r="P49" i="2"/>
  <c r="M49" i="2"/>
  <c r="C48" i="2"/>
  <c r="D48" i="2"/>
  <c r="E48" i="2"/>
  <c r="F48" i="2"/>
  <c r="G48" i="2"/>
  <c r="H48" i="2"/>
  <c r="I48" i="2"/>
  <c r="J48" i="2"/>
  <c r="K48" i="2"/>
  <c r="L48" i="2"/>
  <c r="O48" i="2"/>
  <c r="Q48" i="2"/>
  <c r="P48" i="2"/>
  <c r="M48" i="2"/>
  <c r="C47" i="2"/>
  <c r="D47" i="2"/>
  <c r="E47" i="2"/>
  <c r="F47" i="2"/>
  <c r="G47" i="2"/>
  <c r="H47" i="2"/>
  <c r="I47" i="2"/>
  <c r="J47" i="2"/>
  <c r="K47" i="2"/>
  <c r="L47" i="2"/>
  <c r="O47" i="2"/>
  <c r="Q47" i="2"/>
  <c r="P47" i="2"/>
  <c r="M47" i="2"/>
  <c r="C46" i="2"/>
  <c r="D46" i="2"/>
  <c r="E46" i="2"/>
  <c r="F46" i="2"/>
  <c r="G46" i="2"/>
  <c r="H46" i="2"/>
  <c r="I46" i="2"/>
  <c r="J46" i="2"/>
  <c r="K46" i="2"/>
  <c r="L46" i="2"/>
  <c r="O46" i="2"/>
  <c r="Q46" i="2"/>
  <c r="P46" i="2"/>
  <c r="M46" i="2"/>
  <c r="C45" i="2"/>
  <c r="D45" i="2"/>
  <c r="E45" i="2"/>
  <c r="F45" i="2"/>
  <c r="G45" i="2"/>
  <c r="H45" i="2"/>
  <c r="I45" i="2"/>
  <c r="J45" i="2"/>
  <c r="K45" i="2"/>
  <c r="L45" i="2"/>
  <c r="O45" i="2"/>
  <c r="Q45" i="2"/>
  <c r="P45" i="2"/>
  <c r="M45" i="2"/>
  <c r="C44" i="2"/>
  <c r="D44" i="2"/>
  <c r="E44" i="2"/>
  <c r="F44" i="2"/>
  <c r="G44" i="2"/>
  <c r="H44" i="2"/>
  <c r="I44" i="2"/>
  <c r="J44" i="2"/>
  <c r="K44" i="2"/>
  <c r="L44" i="2"/>
  <c r="O44" i="2"/>
  <c r="Q44" i="2"/>
  <c r="P44" i="2"/>
  <c r="M44" i="2"/>
  <c r="C43" i="2"/>
  <c r="D43" i="2"/>
  <c r="E43" i="2"/>
  <c r="F43" i="2"/>
  <c r="G43" i="2"/>
  <c r="H43" i="2"/>
  <c r="I43" i="2"/>
  <c r="J43" i="2"/>
  <c r="K43" i="2"/>
  <c r="L43" i="2"/>
  <c r="O43" i="2"/>
  <c r="Q43" i="2"/>
  <c r="P43" i="2"/>
  <c r="M43" i="2"/>
  <c r="C42" i="2"/>
  <c r="D42" i="2"/>
  <c r="E42" i="2"/>
  <c r="F42" i="2"/>
  <c r="G42" i="2"/>
  <c r="H42" i="2"/>
  <c r="I42" i="2"/>
  <c r="J42" i="2"/>
  <c r="K42" i="2"/>
  <c r="L42" i="2"/>
  <c r="O42" i="2"/>
  <c r="Q42" i="2"/>
  <c r="P42" i="2"/>
  <c r="M42" i="2"/>
  <c r="C41" i="2"/>
  <c r="D41" i="2"/>
  <c r="E41" i="2"/>
  <c r="F41" i="2"/>
  <c r="G41" i="2"/>
  <c r="H41" i="2"/>
  <c r="I41" i="2"/>
  <c r="J41" i="2"/>
  <c r="K41" i="2"/>
  <c r="L41" i="2"/>
  <c r="O41" i="2"/>
  <c r="Q41" i="2"/>
  <c r="P41" i="2"/>
  <c r="M41" i="2"/>
  <c r="C40" i="2"/>
  <c r="D40" i="2"/>
  <c r="E40" i="2"/>
  <c r="F40" i="2"/>
  <c r="G40" i="2"/>
  <c r="H40" i="2"/>
  <c r="I40" i="2"/>
  <c r="J40" i="2"/>
  <c r="K40" i="2"/>
  <c r="L40" i="2"/>
  <c r="O40" i="2"/>
  <c r="Q40" i="2"/>
  <c r="P40" i="2"/>
  <c r="M40" i="2"/>
  <c r="C39" i="2"/>
  <c r="D39" i="2"/>
  <c r="E39" i="2"/>
  <c r="F39" i="2"/>
  <c r="G39" i="2"/>
  <c r="H39" i="2"/>
  <c r="I39" i="2"/>
  <c r="J39" i="2"/>
  <c r="K39" i="2"/>
  <c r="L39" i="2"/>
  <c r="O39" i="2"/>
  <c r="Q39" i="2"/>
  <c r="P39" i="2"/>
  <c r="M39" i="2"/>
  <c r="C38" i="2"/>
  <c r="D38" i="2"/>
  <c r="E38" i="2"/>
  <c r="F38" i="2"/>
  <c r="G38" i="2"/>
  <c r="H38" i="2"/>
  <c r="I38" i="2"/>
  <c r="J38" i="2"/>
  <c r="K38" i="2"/>
  <c r="L38" i="2"/>
  <c r="O38" i="2"/>
  <c r="Q38" i="2"/>
  <c r="P38" i="2"/>
  <c r="M38" i="2"/>
  <c r="C37" i="2"/>
  <c r="D37" i="2"/>
  <c r="E37" i="2"/>
  <c r="F37" i="2"/>
  <c r="G37" i="2"/>
  <c r="H37" i="2"/>
  <c r="I37" i="2"/>
  <c r="J37" i="2"/>
  <c r="K37" i="2"/>
  <c r="L37" i="2"/>
  <c r="O37" i="2"/>
  <c r="Q37" i="2"/>
  <c r="P37" i="2"/>
  <c r="M37" i="2"/>
  <c r="C36" i="2"/>
  <c r="D36" i="2"/>
  <c r="E36" i="2"/>
  <c r="F36" i="2"/>
  <c r="G36" i="2"/>
  <c r="H36" i="2"/>
  <c r="I36" i="2"/>
  <c r="J36" i="2"/>
  <c r="K36" i="2"/>
  <c r="L36" i="2"/>
  <c r="O36" i="2"/>
  <c r="Q36" i="2"/>
  <c r="P36" i="2"/>
  <c r="M36" i="2"/>
  <c r="C35" i="2"/>
  <c r="D35" i="2"/>
  <c r="E35" i="2"/>
  <c r="F35" i="2"/>
  <c r="G35" i="2"/>
  <c r="H35" i="2"/>
  <c r="I35" i="2"/>
  <c r="J35" i="2"/>
  <c r="K35" i="2"/>
  <c r="L35" i="2"/>
  <c r="O35" i="2"/>
  <c r="Q35" i="2"/>
  <c r="P35" i="2"/>
  <c r="M35" i="2"/>
  <c r="C34" i="2"/>
  <c r="D34" i="2"/>
  <c r="E34" i="2"/>
  <c r="F34" i="2"/>
  <c r="G34" i="2"/>
  <c r="H34" i="2"/>
  <c r="I34" i="2"/>
  <c r="J34" i="2"/>
  <c r="K34" i="2"/>
  <c r="L34" i="2"/>
  <c r="O34" i="2"/>
  <c r="Q34" i="2"/>
  <c r="P34" i="2"/>
  <c r="M34" i="2"/>
  <c r="C33" i="2"/>
  <c r="D33" i="2"/>
  <c r="E33" i="2"/>
  <c r="F33" i="2"/>
  <c r="G33" i="2"/>
  <c r="H33" i="2"/>
  <c r="I33" i="2"/>
  <c r="J33" i="2"/>
  <c r="K33" i="2"/>
  <c r="L33" i="2"/>
  <c r="O33" i="2"/>
  <c r="Q33" i="2"/>
  <c r="P33" i="2"/>
  <c r="M33" i="2"/>
  <c r="C32" i="2"/>
  <c r="D32" i="2"/>
  <c r="E32" i="2"/>
  <c r="F32" i="2"/>
  <c r="G32" i="2"/>
  <c r="H32" i="2"/>
  <c r="I32" i="2"/>
  <c r="J32" i="2"/>
  <c r="K32" i="2"/>
  <c r="L32" i="2"/>
  <c r="O32" i="2"/>
  <c r="Q32" i="2"/>
  <c r="P32" i="2"/>
  <c r="M32" i="2"/>
  <c r="C31" i="2"/>
  <c r="D31" i="2"/>
  <c r="E31" i="2"/>
  <c r="F31" i="2"/>
  <c r="G31" i="2"/>
  <c r="H31" i="2"/>
  <c r="I31" i="2"/>
  <c r="J31" i="2"/>
  <c r="K31" i="2"/>
  <c r="L31" i="2"/>
  <c r="O31" i="2"/>
  <c r="Q31" i="2"/>
  <c r="P31" i="2"/>
  <c r="M31" i="2"/>
  <c r="C30" i="2"/>
  <c r="D30" i="2"/>
  <c r="E30" i="2"/>
  <c r="F30" i="2"/>
  <c r="G30" i="2"/>
  <c r="H30" i="2"/>
  <c r="I30" i="2"/>
  <c r="J30" i="2"/>
  <c r="K30" i="2"/>
  <c r="L30" i="2"/>
  <c r="O30" i="2"/>
  <c r="Q30" i="2"/>
  <c r="P30" i="2"/>
  <c r="M30" i="2"/>
  <c r="C29" i="2"/>
  <c r="D29" i="2"/>
  <c r="E29" i="2"/>
  <c r="F29" i="2"/>
  <c r="G29" i="2"/>
  <c r="H29" i="2"/>
  <c r="I29" i="2"/>
  <c r="J29" i="2"/>
  <c r="K29" i="2"/>
  <c r="L29" i="2"/>
  <c r="O29" i="2"/>
  <c r="Q29" i="2"/>
  <c r="P29" i="2"/>
  <c r="M29" i="2"/>
  <c r="C28" i="2"/>
  <c r="D28" i="2"/>
  <c r="E28" i="2"/>
  <c r="F28" i="2"/>
  <c r="G28" i="2"/>
  <c r="H28" i="2"/>
  <c r="I28" i="2"/>
  <c r="J28" i="2"/>
  <c r="K28" i="2"/>
  <c r="L28" i="2"/>
  <c r="O28" i="2"/>
  <c r="Q28" i="2"/>
  <c r="P28" i="2"/>
  <c r="M28" i="2"/>
  <c r="C27" i="2"/>
  <c r="D27" i="2"/>
  <c r="E27" i="2"/>
  <c r="F27" i="2"/>
  <c r="G27" i="2"/>
  <c r="H27" i="2"/>
  <c r="I27" i="2"/>
  <c r="J27" i="2"/>
  <c r="K27" i="2"/>
  <c r="L27" i="2"/>
  <c r="O27" i="2"/>
  <c r="Q27" i="2"/>
  <c r="P27" i="2"/>
  <c r="M27" i="2"/>
  <c r="C26" i="2"/>
  <c r="D26" i="2"/>
  <c r="E26" i="2"/>
  <c r="F26" i="2"/>
  <c r="G26" i="2"/>
  <c r="H26" i="2"/>
  <c r="I26" i="2"/>
  <c r="J26" i="2"/>
  <c r="K26" i="2"/>
  <c r="L26" i="2"/>
  <c r="O26" i="2"/>
  <c r="Q26" i="2"/>
  <c r="P26" i="2"/>
  <c r="M26" i="2"/>
  <c r="C25" i="2"/>
  <c r="D25" i="2"/>
  <c r="E25" i="2"/>
  <c r="F25" i="2"/>
  <c r="G25" i="2"/>
  <c r="H25" i="2"/>
  <c r="I25" i="2"/>
  <c r="J25" i="2"/>
  <c r="K25" i="2"/>
  <c r="L25" i="2"/>
  <c r="O25" i="2"/>
  <c r="Q25" i="2"/>
  <c r="P25" i="2"/>
  <c r="M25" i="2"/>
  <c r="C24" i="2"/>
  <c r="D24" i="2"/>
  <c r="E24" i="2"/>
  <c r="F24" i="2"/>
  <c r="G24" i="2"/>
  <c r="H24" i="2"/>
  <c r="I24" i="2"/>
  <c r="J24" i="2"/>
  <c r="K24" i="2"/>
  <c r="L24" i="2"/>
  <c r="O24" i="2"/>
  <c r="Q24" i="2"/>
  <c r="P24" i="2"/>
  <c r="M24" i="2"/>
  <c r="C23" i="2"/>
  <c r="D23" i="2"/>
  <c r="E23" i="2"/>
  <c r="F23" i="2"/>
  <c r="G23" i="2"/>
  <c r="H23" i="2"/>
  <c r="I23" i="2"/>
  <c r="J23" i="2"/>
  <c r="K23" i="2"/>
  <c r="L23" i="2"/>
  <c r="O23" i="2"/>
  <c r="Q23" i="2"/>
  <c r="P23" i="2"/>
  <c r="M23" i="2"/>
  <c r="C22" i="2"/>
  <c r="D22" i="2"/>
  <c r="E22" i="2"/>
  <c r="F22" i="2"/>
  <c r="G22" i="2"/>
  <c r="H22" i="2"/>
  <c r="I22" i="2"/>
  <c r="J22" i="2"/>
  <c r="K22" i="2"/>
  <c r="L22" i="2"/>
  <c r="O22" i="2"/>
  <c r="Q22" i="2"/>
  <c r="P22" i="2"/>
  <c r="M22" i="2"/>
  <c r="C21" i="2"/>
  <c r="D21" i="2"/>
  <c r="E21" i="2"/>
  <c r="F21" i="2"/>
  <c r="G21" i="2"/>
  <c r="H21" i="2"/>
  <c r="I21" i="2"/>
  <c r="J21" i="2"/>
  <c r="K21" i="2"/>
  <c r="L21" i="2"/>
  <c r="O21" i="2"/>
  <c r="Q21" i="2"/>
  <c r="P21" i="2"/>
  <c r="M21" i="2"/>
  <c r="C20" i="2"/>
  <c r="D20" i="2"/>
  <c r="E20" i="2"/>
  <c r="F20" i="2"/>
  <c r="G20" i="2"/>
  <c r="H20" i="2"/>
  <c r="I20" i="2"/>
  <c r="J20" i="2"/>
  <c r="K20" i="2"/>
  <c r="L20" i="2"/>
  <c r="O20" i="2"/>
  <c r="Q20" i="2"/>
  <c r="P20" i="2"/>
  <c r="M20" i="2"/>
  <c r="C19" i="2"/>
  <c r="D19" i="2"/>
  <c r="E19" i="2"/>
  <c r="F19" i="2"/>
  <c r="G19" i="2"/>
  <c r="H19" i="2"/>
  <c r="I19" i="2"/>
  <c r="J19" i="2"/>
  <c r="K19" i="2"/>
  <c r="L19" i="2"/>
  <c r="O19" i="2"/>
  <c r="Q19" i="2"/>
  <c r="P19" i="2"/>
  <c r="M19" i="2"/>
  <c r="C18" i="2"/>
  <c r="D18" i="2"/>
  <c r="E18" i="2"/>
  <c r="F18" i="2"/>
  <c r="G18" i="2"/>
  <c r="H18" i="2"/>
  <c r="I18" i="2"/>
  <c r="J18" i="2"/>
  <c r="K18" i="2"/>
  <c r="L18" i="2"/>
  <c r="O18" i="2"/>
  <c r="Q18" i="2"/>
  <c r="P18" i="2"/>
  <c r="M18" i="2"/>
  <c r="C17" i="2"/>
  <c r="D17" i="2"/>
  <c r="E17" i="2"/>
  <c r="F17" i="2"/>
  <c r="G17" i="2"/>
  <c r="H17" i="2"/>
  <c r="I17" i="2"/>
  <c r="J17" i="2"/>
  <c r="K17" i="2"/>
  <c r="L17" i="2"/>
  <c r="O17" i="2"/>
  <c r="Q17" i="2"/>
  <c r="P17" i="2"/>
  <c r="M17" i="2"/>
  <c r="C16" i="2"/>
  <c r="D16" i="2"/>
  <c r="E16" i="2"/>
  <c r="F16" i="2"/>
  <c r="G16" i="2"/>
  <c r="H16" i="2"/>
  <c r="I16" i="2"/>
  <c r="J16" i="2"/>
  <c r="K16" i="2"/>
  <c r="L16" i="2"/>
  <c r="O16" i="2"/>
  <c r="Q16" i="2"/>
  <c r="P16" i="2"/>
  <c r="M16" i="2"/>
  <c r="C15" i="2"/>
  <c r="D15" i="2"/>
  <c r="E15" i="2"/>
  <c r="F15" i="2"/>
  <c r="G15" i="2"/>
  <c r="H15" i="2"/>
  <c r="I15" i="2"/>
  <c r="J15" i="2"/>
  <c r="K15" i="2"/>
  <c r="L15" i="2"/>
  <c r="O15" i="2"/>
  <c r="Q15" i="2"/>
  <c r="P15" i="2"/>
  <c r="M15" i="2"/>
  <c r="C14" i="2"/>
  <c r="D14" i="2"/>
  <c r="E14" i="2"/>
  <c r="F14" i="2"/>
  <c r="G14" i="2"/>
  <c r="H14" i="2"/>
  <c r="I14" i="2"/>
  <c r="J14" i="2"/>
  <c r="K14" i="2"/>
  <c r="L14" i="2"/>
  <c r="O14" i="2"/>
  <c r="Q14" i="2"/>
  <c r="P14" i="2"/>
  <c r="M14" i="2"/>
  <c r="C13" i="2"/>
  <c r="D13" i="2"/>
  <c r="E13" i="2"/>
  <c r="F13" i="2"/>
  <c r="G13" i="2"/>
  <c r="H13" i="2"/>
  <c r="I13" i="2"/>
  <c r="J13" i="2"/>
  <c r="K13" i="2"/>
  <c r="L13" i="2"/>
  <c r="O13" i="2"/>
  <c r="Q13" i="2"/>
  <c r="P13" i="2"/>
  <c r="M13" i="2"/>
  <c r="C12" i="2"/>
  <c r="D12" i="2"/>
  <c r="E12" i="2"/>
  <c r="F12" i="2"/>
  <c r="G12" i="2"/>
  <c r="H12" i="2"/>
  <c r="I12" i="2"/>
  <c r="J12" i="2"/>
  <c r="K12" i="2"/>
  <c r="L12" i="2"/>
  <c r="O12" i="2"/>
  <c r="Q12" i="2"/>
  <c r="P12" i="2"/>
  <c r="M12" i="2"/>
  <c r="C11" i="2"/>
  <c r="D11" i="2"/>
  <c r="E11" i="2"/>
  <c r="F11" i="2"/>
  <c r="G11" i="2"/>
  <c r="H11" i="2"/>
  <c r="I11" i="2"/>
  <c r="J11" i="2"/>
  <c r="K11" i="2"/>
  <c r="L11" i="2"/>
  <c r="O11" i="2"/>
  <c r="Q11" i="2"/>
  <c r="P11" i="2"/>
  <c r="M11" i="2"/>
  <c r="C10" i="2"/>
  <c r="D10" i="2"/>
  <c r="E10" i="2"/>
  <c r="F10" i="2"/>
  <c r="G10" i="2"/>
  <c r="H10" i="2"/>
  <c r="I10" i="2"/>
  <c r="J10" i="2"/>
  <c r="K10" i="2"/>
  <c r="L10" i="2"/>
  <c r="O10" i="2"/>
  <c r="Q10" i="2"/>
  <c r="P10" i="2"/>
  <c r="M10" i="2"/>
  <c r="C9" i="2"/>
  <c r="D9" i="2"/>
  <c r="E9" i="2"/>
  <c r="F9" i="2"/>
  <c r="G9" i="2"/>
  <c r="H9" i="2"/>
  <c r="I9" i="2"/>
  <c r="J9" i="2"/>
  <c r="K9" i="2"/>
  <c r="L9" i="2"/>
  <c r="O9" i="2"/>
  <c r="Q9" i="2"/>
  <c r="P9" i="2"/>
  <c r="M9" i="2"/>
  <c r="C8" i="2"/>
  <c r="D8" i="2"/>
  <c r="E8" i="2"/>
  <c r="F8" i="2"/>
  <c r="G8" i="2"/>
  <c r="H8" i="2"/>
  <c r="I8" i="2"/>
  <c r="J8" i="2"/>
  <c r="K8" i="2"/>
  <c r="L8" i="2"/>
  <c r="O8" i="2"/>
  <c r="Q8" i="2"/>
  <c r="P8" i="2"/>
  <c r="M8" i="2"/>
  <c r="C7" i="2"/>
  <c r="D7" i="2"/>
  <c r="E7" i="2"/>
  <c r="F7" i="2"/>
  <c r="G7" i="2"/>
  <c r="H7" i="2"/>
  <c r="I7" i="2"/>
  <c r="J7" i="2"/>
  <c r="K7" i="2"/>
  <c r="L7" i="2"/>
  <c r="O7" i="2"/>
  <c r="Q7" i="2"/>
  <c r="P7" i="2"/>
  <c r="M7" i="2"/>
  <c r="C6" i="2"/>
  <c r="D6" i="2"/>
  <c r="E6" i="2"/>
  <c r="F6" i="2"/>
  <c r="G6" i="2"/>
  <c r="H6" i="2"/>
  <c r="I6" i="2"/>
  <c r="J6" i="2"/>
  <c r="K6" i="2"/>
  <c r="L6" i="2"/>
  <c r="O6" i="2"/>
  <c r="Q6" i="2"/>
  <c r="P6" i="2"/>
  <c r="M6" i="2"/>
  <c r="C5" i="2"/>
  <c r="D5" i="2"/>
  <c r="E5" i="2"/>
  <c r="F5" i="2"/>
  <c r="G5" i="2"/>
  <c r="H5" i="2"/>
  <c r="I5" i="2"/>
  <c r="J5" i="2"/>
  <c r="K5" i="2"/>
  <c r="L5" i="2"/>
  <c r="O5" i="2"/>
  <c r="Q5" i="2"/>
  <c r="P5" i="2"/>
  <c r="M5" i="2"/>
  <c r="M2" i="2"/>
  <c r="L2" i="2"/>
  <c r="K2" i="2"/>
  <c r="J2" i="2"/>
  <c r="I2" i="2"/>
  <c r="H2" i="2"/>
  <c r="G2" i="2"/>
  <c r="F2" i="2"/>
  <c r="E2" i="2"/>
  <c r="D2" i="2"/>
  <c r="C2" i="2"/>
  <c r="B2" i="2"/>
  <c r="C78" i="1"/>
  <c r="D78" i="1"/>
  <c r="E78" i="1"/>
  <c r="F78" i="1"/>
  <c r="G78" i="1"/>
  <c r="H78" i="1"/>
  <c r="I78" i="1"/>
  <c r="J78" i="1"/>
  <c r="K78" i="1"/>
  <c r="L78" i="1"/>
  <c r="O78" i="1"/>
  <c r="Q78" i="1"/>
  <c r="P78" i="1"/>
  <c r="M78" i="1"/>
  <c r="C77" i="1"/>
  <c r="D77" i="1"/>
  <c r="E77" i="1"/>
  <c r="F77" i="1"/>
  <c r="G77" i="1"/>
  <c r="H77" i="1"/>
  <c r="I77" i="1"/>
  <c r="J77" i="1"/>
  <c r="K77" i="1"/>
  <c r="L77" i="1"/>
  <c r="O77" i="1"/>
  <c r="Q77" i="1"/>
  <c r="P77" i="1"/>
  <c r="M77" i="1"/>
  <c r="C76" i="1"/>
  <c r="D76" i="1"/>
  <c r="E76" i="1"/>
  <c r="F76" i="1"/>
  <c r="G76" i="1"/>
  <c r="H76" i="1"/>
  <c r="I76" i="1"/>
  <c r="J76" i="1"/>
  <c r="K76" i="1"/>
  <c r="L76" i="1"/>
  <c r="O76" i="1"/>
  <c r="Q76" i="1"/>
  <c r="P76" i="1"/>
  <c r="M76" i="1"/>
  <c r="C75" i="1"/>
  <c r="D75" i="1"/>
  <c r="E75" i="1"/>
  <c r="F75" i="1"/>
  <c r="G75" i="1"/>
  <c r="H75" i="1"/>
  <c r="I75" i="1"/>
  <c r="J75" i="1"/>
  <c r="K75" i="1"/>
  <c r="L75" i="1"/>
  <c r="O75" i="1"/>
  <c r="Q75" i="1"/>
  <c r="P75" i="1"/>
  <c r="M75" i="1"/>
  <c r="C74" i="1"/>
  <c r="D74" i="1"/>
  <c r="E74" i="1"/>
  <c r="F74" i="1"/>
  <c r="G74" i="1"/>
  <c r="H74" i="1"/>
  <c r="I74" i="1"/>
  <c r="J74" i="1"/>
  <c r="K74" i="1"/>
  <c r="L74" i="1"/>
  <c r="O74" i="1"/>
  <c r="Q74" i="1"/>
  <c r="P74" i="1"/>
  <c r="M74" i="1"/>
  <c r="C73" i="1"/>
  <c r="D73" i="1"/>
  <c r="E73" i="1"/>
  <c r="F73" i="1"/>
  <c r="G73" i="1"/>
  <c r="H73" i="1"/>
  <c r="I73" i="1"/>
  <c r="J73" i="1"/>
  <c r="K73" i="1"/>
  <c r="L73" i="1"/>
  <c r="O73" i="1"/>
  <c r="Q73" i="1"/>
  <c r="P73" i="1"/>
  <c r="M73" i="1"/>
  <c r="C72" i="1"/>
  <c r="D72" i="1"/>
  <c r="E72" i="1"/>
  <c r="F72" i="1"/>
  <c r="G72" i="1"/>
  <c r="H72" i="1"/>
  <c r="I72" i="1"/>
  <c r="J72" i="1"/>
  <c r="K72" i="1"/>
  <c r="L72" i="1"/>
  <c r="O72" i="1"/>
  <c r="Q72" i="1"/>
  <c r="P72" i="1"/>
  <c r="M72" i="1"/>
  <c r="C71" i="1"/>
  <c r="D71" i="1"/>
  <c r="E71" i="1"/>
  <c r="F71" i="1"/>
  <c r="G71" i="1"/>
  <c r="H71" i="1"/>
  <c r="I71" i="1"/>
  <c r="J71" i="1"/>
  <c r="K71" i="1"/>
  <c r="L71" i="1"/>
  <c r="O71" i="1"/>
  <c r="Q71" i="1"/>
  <c r="P71" i="1"/>
  <c r="M71" i="1"/>
  <c r="C70" i="1"/>
  <c r="D70" i="1"/>
  <c r="E70" i="1"/>
  <c r="F70" i="1"/>
  <c r="G70" i="1"/>
  <c r="H70" i="1"/>
  <c r="I70" i="1"/>
  <c r="J70" i="1"/>
  <c r="K70" i="1"/>
  <c r="L70" i="1"/>
  <c r="O70" i="1"/>
  <c r="Q70" i="1"/>
  <c r="P70" i="1"/>
  <c r="M70" i="1"/>
  <c r="C69" i="1"/>
  <c r="D69" i="1"/>
  <c r="E69" i="1"/>
  <c r="F69" i="1"/>
  <c r="G69" i="1"/>
  <c r="H69" i="1"/>
  <c r="I69" i="1"/>
  <c r="J69" i="1"/>
  <c r="K69" i="1"/>
  <c r="L69" i="1"/>
  <c r="O69" i="1"/>
  <c r="Q69" i="1"/>
  <c r="P69" i="1"/>
  <c r="M69" i="1"/>
  <c r="C68" i="1"/>
  <c r="D68" i="1"/>
  <c r="E68" i="1"/>
  <c r="F68" i="1"/>
  <c r="G68" i="1"/>
  <c r="H68" i="1"/>
  <c r="I68" i="1"/>
  <c r="J68" i="1"/>
  <c r="K68" i="1"/>
  <c r="L68" i="1"/>
  <c r="O68" i="1"/>
  <c r="Q68" i="1"/>
  <c r="P68" i="1"/>
  <c r="M68" i="1"/>
  <c r="C67" i="1"/>
  <c r="D67" i="1"/>
  <c r="E67" i="1"/>
  <c r="F67" i="1"/>
  <c r="G67" i="1"/>
  <c r="H67" i="1"/>
  <c r="I67" i="1"/>
  <c r="J67" i="1"/>
  <c r="K67" i="1"/>
  <c r="L67" i="1"/>
  <c r="O67" i="1"/>
  <c r="Q67" i="1"/>
  <c r="P67" i="1"/>
  <c r="M67" i="1"/>
  <c r="C66" i="1"/>
  <c r="D66" i="1"/>
  <c r="E66" i="1"/>
  <c r="F66" i="1"/>
  <c r="G66" i="1"/>
  <c r="H66" i="1"/>
  <c r="I66" i="1"/>
  <c r="J66" i="1"/>
  <c r="K66" i="1"/>
  <c r="L66" i="1"/>
  <c r="O66" i="1"/>
  <c r="Q66" i="1"/>
  <c r="P66" i="1"/>
  <c r="M66" i="1"/>
  <c r="C65" i="1"/>
  <c r="D65" i="1"/>
  <c r="E65" i="1"/>
  <c r="F65" i="1"/>
  <c r="G65" i="1"/>
  <c r="H65" i="1"/>
  <c r="I65" i="1"/>
  <c r="J65" i="1"/>
  <c r="K65" i="1"/>
  <c r="L65" i="1"/>
  <c r="O65" i="1"/>
  <c r="Q65" i="1"/>
  <c r="P65" i="1"/>
  <c r="M65" i="1"/>
  <c r="C64" i="1"/>
  <c r="D64" i="1"/>
  <c r="E64" i="1"/>
  <c r="F64" i="1"/>
  <c r="G64" i="1"/>
  <c r="H64" i="1"/>
  <c r="I64" i="1"/>
  <c r="J64" i="1"/>
  <c r="K64" i="1"/>
  <c r="L64" i="1"/>
  <c r="O64" i="1"/>
  <c r="Q64" i="1"/>
  <c r="P64" i="1"/>
  <c r="M64" i="1"/>
  <c r="C63" i="1"/>
  <c r="D63" i="1"/>
  <c r="E63" i="1"/>
  <c r="F63" i="1"/>
  <c r="G63" i="1"/>
  <c r="H63" i="1"/>
  <c r="I63" i="1"/>
  <c r="J63" i="1"/>
  <c r="K63" i="1"/>
  <c r="L63" i="1"/>
  <c r="O63" i="1"/>
  <c r="Q63" i="1"/>
  <c r="P63" i="1"/>
  <c r="M63" i="1"/>
  <c r="C62" i="1"/>
  <c r="D62" i="1"/>
  <c r="E62" i="1"/>
  <c r="F62" i="1"/>
  <c r="G62" i="1"/>
  <c r="H62" i="1"/>
  <c r="I62" i="1"/>
  <c r="J62" i="1"/>
  <c r="K62" i="1"/>
  <c r="L62" i="1"/>
  <c r="O62" i="1"/>
  <c r="Q62" i="1"/>
  <c r="P62" i="1"/>
  <c r="M62" i="1"/>
  <c r="C61" i="1"/>
  <c r="D61" i="1"/>
  <c r="E61" i="1"/>
  <c r="F61" i="1"/>
  <c r="G61" i="1"/>
  <c r="H61" i="1"/>
  <c r="I61" i="1"/>
  <c r="J61" i="1"/>
  <c r="K61" i="1"/>
  <c r="L61" i="1"/>
  <c r="O61" i="1"/>
  <c r="Q61" i="1"/>
  <c r="P61" i="1"/>
  <c r="M61" i="1"/>
  <c r="C60" i="1"/>
  <c r="D60" i="1"/>
  <c r="E60" i="1"/>
  <c r="F60" i="1"/>
  <c r="G60" i="1"/>
  <c r="H60" i="1"/>
  <c r="I60" i="1"/>
  <c r="J60" i="1"/>
  <c r="K60" i="1"/>
  <c r="L60" i="1"/>
  <c r="O60" i="1"/>
  <c r="Q60" i="1"/>
  <c r="P60" i="1"/>
  <c r="M60" i="1"/>
  <c r="C59" i="1"/>
  <c r="D59" i="1"/>
  <c r="E59" i="1"/>
  <c r="F59" i="1"/>
  <c r="G59" i="1"/>
  <c r="H59" i="1"/>
  <c r="I59" i="1"/>
  <c r="J59" i="1"/>
  <c r="K59" i="1"/>
  <c r="L59" i="1"/>
  <c r="O59" i="1"/>
  <c r="Q59" i="1"/>
  <c r="P59" i="1"/>
  <c r="M59" i="1"/>
  <c r="C58" i="1"/>
  <c r="D58" i="1"/>
  <c r="E58" i="1"/>
  <c r="F58" i="1"/>
  <c r="G58" i="1"/>
  <c r="H58" i="1"/>
  <c r="I58" i="1"/>
  <c r="J58" i="1"/>
  <c r="K58" i="1"/>
  <c r="L58" i="1"/>
  <c r="O58" i="1"/>
  <c r="Q58" i="1"/>
  <c r="P58" i="1"/>
  <c r="M58" i="1"/>
  <c r="C57" i="1"/>
  <c r="D57" i="1"/>
  <c r="E57" i="1"/>
  <c r="F57" i="1"/>
  <c r="G57" i="1"/>
  <c r="H57" i="1"/>
  <c r="I57" i="1"/>
  <c r="J57" i="1"/>
  <c r="K57" i="1"/>
  <c r="L57" i="1"/>
  <c r="O57" i="1"/>
  <c r="Q57" i="1"/>
  <c r="P57" i="1"/>
  <c r="M57" i="1"/>
  <c r="C56" i="1"/>
  <c r="D56" i="1"/>
  <c r="E56" i="1"/>
  <c r="F56" i="1"/>
  <c r="G56" i="1"/>
  <c r="H56" i="1"/>
  <c r="I56" i="1"/>
  <c r="J56" i="1"/>
  <c r="K56" i="1"/>
  <c r="L56" i="1"/>
  <c r="O56" i="1"/>
  <c r="Q56" i="1"/>
  <c r="P56" i="1"/>
  <c r="M56" i="1"/>
  <c r="C55" i="1"/>
  <c r="D55" i="1"/>
  <c r="E55" i="1"/>
  <c r="F55" i="1"/>
  <c r="G55" i="1"/>
  <c r="H55" i="1"/>
  <c r="I55" i="1"/>
  <c r="J55" i="1"/>
  <c r="K55" i="1"/>
  <c r="L55" i="1"/>
  <c r="O55" i="1"/>
  <c r="Q55" i="1"/>
  <c r="P55" i="1"/>
  <c r="M55" i="1"/>
  <c r="C54" i="1"/>
  <c r="D54" i="1"/>
  <c r="E54" i="1"/>
  <c r="F54" i="1"/>
  <c r="G54" i="1"/>
  <c r="H54" i="1"/>
  <c r="I54" i="1"/>
  <c r="J54" i="1"/>
  <c r="K54" i="1"/>
  <c r="L54" i="1"/>
  <c r="O54" i="1"/>
  <c r="Q54" i="1"/>
  <c r="P54" i="1"/>
  <c r="M54" i="1"/>
  <c r="C53" i="1"/>
  <c r="D53" i="1"/>
  <c r="E53" i="1"/>
  <c r="F53" i="1"/>
  <c r="G53" i="1"/>
  <c r="H53" i="1"/>
  <c r="I53" i="1"/>
  <c r="J53" i="1"/>
  <c r="K53" i="1"/>
  <c r="L53" i="1"/>
  <c r="O53" i="1"/>
  <c r="Q53" i="1"/>
  <c r="P53" i="1"/>
  <c r="M53" i="1"/>
  <c r="C52" i="1"/>
  <c r="D52" i="1"/>
  <c r="E52" i="1"/>
  <c r="F52" i="1"/>
  <c r="G52" i="1"/>
  <c r="H52" i="1"/>
  <c r="I52" i="1"/>
  <c r="J52" i="1"/>
  <c r="K52" i="1"/>
  <c r="L52" i="1"/>
  <c r="O52" i="1"/>
  <c r="Q52" i="1"/>
  <c r="P52" i="1"/>
  <c r="M52" i="1"/>
  <c r="C51" i="1"/>
  <c r="D51" i="1"/>
  <c r="E51" i="1"/>
  <c r="F51" i="1"/>
  <c r="G51" i="1"/>
  <c r="H51" i="1"/>
  <c r="I51" i="1"/>
  <c r="J51" i="1"/>
  <c r="K51" i="1"/>
  <c r="L51" i="1"/>
  <c r="O51" i="1"/>
  <c r="Q51" i="1"/>
  <c r="P51" i="1"/>
  <c r="M51" i="1"/>
  <c r="C50" i="1"/>
  <c r="D50" i="1"/>
  <c r="E50" i="1"/>
  <c r="F50" i="1"/>
  <c r="G50" i="1"/>
  <c r="H50" i="1"/>
  <c r="I50" i="1"/>
  <c r="J50" i="1"/>
  <c r="K50" i="1"/>
  <c r="L50" i="1"/>
  <c r="O50" i="1"/>
  <c r="Q50" i="1"/>
  <c r="P50" i="1"/>
  <c r="M50" i="1"/>
  <c r="C49" i="1"/>
  <c r="D49" i="1"/>
  <c r="E49" i="1"/>
  <c r="F49" i="1"/>
  <c r="G49" i="1"/>
  <c r="H49" i="1"/>
  <c r="I49" i="1"/>
  <c r="J49" i="1"/>
  <c r="K49" i="1"/>
  <c r="L49" i="1"/>
  <c r="O49" i="1"/>
  <c r="Q49" i="1"/>
  <c r="P49" i="1"/>
  <c r="M49" i="1"/>
  <c r="C48" i="1"/>
  <c r="D48" i="1"/>
  <c r="E48" i="1"/>
  <c r="F48" i="1"/>
  <c r="G48" i="1"/>
  <c r="H48" i="1"/>
  <c r="I48" i="1"/>
  <c r="J48" i="1"/>
  <c r="K48" i="1"/>
  <c r="L48" i="1"/>
  <c r="O48" i="1"/>
  <c r="Q48" i="1"/>
  <c r="P48" i="1"/>
  <c r="M48" i="1"/>
  <c r="C47" i="1"/>
  <c r="D47" i="1"/>
  <c r="E47" i="1"/>
  <c r="F47" i="1"/>
  <c r="G47" i="1"/>
  <c r="H47" i="1"/>
  <c r="I47" i="1"/>
  <c r="J47" i="1"/>
  <c r="K47" i="1"/>
  <c r="L47" i="1"/>
  <c r="O47" i="1"/>
  <c r="Q47" i="1"/>
  <c r="P47" i="1"/>
  <c r="M47" i="1"/>
  <c r="C46" i="1"/>
  <c r="D46" i="1"/>
  <c r="E46" i="1"/>
  <c r="F46" i="1"/>
  <c r="G46" i="1"/>
  <c r="H46" i="1"/>
  <c r="I46" i="1"/>
  <c r="J46" i="1"/>
  <c r="K46" i="1"/>
  <c r="L46" i="1"/>
  <c r="O46" i="1"/>
  <c r="Q46" i="1"/>
  <c r="P46" i="1"/>
  <c r="M46" i="1"/>
  <c r="C45" i="1"/>
  <c r="D45" i="1"/>
  <c r="E45" i="1"/>
  <c r="F45" i="1"/>
  <c r="G45" i="1"/>
  <c r="H45" i="1"/>
  <c r="I45" i="1"/>
  <c r="J45" i="1"/>
  <c r="K45" i="1"/>
  <c r="L45" i="1"/>
  <c r="O45" i="1"/>
  <c r="Q45" i="1"/>
  <c r="P45" i="1"/>
  <c r="M45" i="1"/>
  <c r="C44" i="1"/>
  <c r="D44" i="1"/>
  <c r="E44" i="1"/>
  <c r="F44" i="1"/>
  <c r="G44" i="1"/>
  <c r="H44" i="1"/>
  <c r="I44" i="1"/>
  <c r="J44" i="1"/>
  <c r="K44" i="1"/>
  <c r="L44" i="1"/>
  <c r="O44" i="1"/>
  <c r="Q44" i="1"/>
  <c r="P44" i="1"/>
  <c r="M44" i="1"/>
  <c r="C43" i="1"/>
  <c r="D43" i="1"/>
  <c r="E43" i="1"/>
  <c r="F43" i="1"/>
  <c r="G43" i="1"/>
  <c r="H43" i="1"/>
  <c r="I43" i="1"/>
  <c r="J43" i="1"/>
  <c r="K43" i="1"/>
  <c r="L43" i="1"/>
  <c r="O43" i="1"/>
  <c r="Q43" i="1"/>
  <c r="P43" i="1"/>
  <c r="M43" i="1"/>
  <c r="C42" i="1"/>
  <c r="D42" i="1"/>
  <c r="E42" i="1"/>
  <c r="F42" i="1"/>
  <c r="G42" i="1"/>
  <c r="H42" i="1"/>
  <c r="I42" i="1"/>
  <c r="J42" i="1"/>
  <c r="K42" i="1"/>
  <c r="L42" i="1"/>
  <c r="O42" i="1"/>
  <c r="Q42" i="1"/>
  <c r="P42" i="1"/>
  <c r="M42" i="1"/>
  <c r="C41" i="1"/>
  <c r="D41" i="1"/>
  <c r="E41" i="1"/>
  <c r="F41" i="1"/>
  <c r="G41" i="1"/>
  <c r="H41" i="1"/>
  <c r="I41" i="1"/>
  <c r="J41" i="1"/>
  <c r="K41" i="1"/>
  <c r="L41" i="1"/>
  <c r="O41" i="1"/>
  <c r="Q41" i="1"/>
  <c r="P41" i="1"/>
  <c r="M41" i="1"/>
  <c r="C40" i="1"/>
  <c r="D40" i="1"/>
  <c r="E40" i="1"/>
  <c r="F40" i="1"/>
  <c r="G40" i="1"/>
  <c r="H40" i="1"/>
  <c r="I40" i="1"/>
  <c r="J40" i="1"/>
  <c r="K40" i="1"/>
  <c r="L40" i="1"/>
  <c r="O40" i="1"/>
  <c r="Q40" i="1"/>
  <c r="P40" i="1"/>
  <c r="M40" i="1"/>
  <c r="C39" i="1"/>
  <c r="D39" i="1"/>
  <c r="E39" i="1"/>
  <c r="F39" i="1"/>
  <c r="G39" i="1"/>
  <c r="H39" i="1"/>
  <c r="I39" i="1"/>
  <c r="J39" i="1"/>
  <c r="K39" i="1"/>
  <c r="L39" i="1"/>
  <c r="O39" i="1"/>
  <c r="Q39" i="1"/>
  <c r="P39" i="1"/>
  <c r="M39" i="1"/>
  <c r="C38" i="1"/>
  <c r="D38" i="1"/>
  <c r="E38" i="1"/>
  <c r="F38" i="1"/>
  <c r="G38" i="1"/>
  <c r="H38" i="1"/>
  <c r="I38" i="1"/>
  <c r="J38" i="1"/>
  <c r="K38" i="1"/>
  <c r="L38" i="1"/>
  <c r="O38" i="1"/>
  <c r="Q38" i="1"/>
  <c r="P38" i="1"/>
  <c r="M38" i="1"/>
  <c r="C37" i="1"/>
  <c r="D37" i="1"/>
  <c r="E37" i="1"/>
  <c r="F37" i="1"/>
  <c r="G37" i="1"/>
  <c r="H37" i="1"/>
  <c r="I37" i="1"/>
  <c r="J37" i="1"/>
  <c r="K37" i="1"/>
  <c r="L37" i="1"/>
  <c r="O37" i="1"/>
  <c r="Q37" i="1"/>
  <c r="P37" i="1"/>
  <c r="M37" i="1"/>
  <c r="C36" i="1"/>
  <c r="D36" i="1"/>
  <c r="E36" i="1"/>
  <c r="F36" i="1"/>
  <c r="G36" i="1"/>
  <c r="H36" i="1"/>
  <c r="I36" i="1"/>
  <c r="J36" i="1"/>
  <c r="K36" i="1"/>
  <c r="L36" i="1"/>
  <c r="O36" i="1"/>
  <c r="Q36" i="1"/>
  <c r="P36" i="1"/>
  <c r="M36" i="1"/>
  <c r="C35" i="1"/>
  <c r="D35" i="1"/>
  <c r="E35" i="1"/>
  <c r="F35" i="1"/>
  <c r="G35" i="1"/>
  <c r="H35" i="1"/>
  <c r="I35" i="1"/>
  <c r="J35" i="1"/>
  <c r="K35" i="1"/>
  <c r="L35" i="1"/>
  <c r="O35" i="1"/>
  <c r="Q35" i="1"/>
  <c r="P35" i="1"/>
  <c r="M35" i="1"/>
  <c r="C34" i="1"/>
  <c r="D34" i="1"/>
  <c r="E34" i="1"/>
  <c r="F34" i="1"/>
  <c r="G34" i="1"/>
  <c r="H34" i="1"/>
  <c r="I34" i="1"/>
  <c r="J34" i="1"/>
  <c r="K34" i="1"/>
  <c r="L34" i="1"/>
  <c r="O34" i="1"/>
  <c r="Q34" i="1"/>
  <c r="P34" i="1"/>
  <c r="M34" i="1"/>
  <c r="C33" i="1"/>
  <c r="D33" i="1"/>
  <c r="E33" i="1"/>
  <c r="F33" i="1"/>
  <c r="G33" i="1"/>
  <c r="H33" i="1"/>
  <c r="I33" i="1"/>
  <c r="J33" i="1"/>
  <c r="K33" i="1"/>
  <c r="L33" i="1"/>
  <c r="O33" i="1"/>
  <c r="Q33" i="1"/>
  <c r="P33" i="1"/>
  <c r="M33" i="1"/>
  <c r="C32" i="1"/>
  <c r="D32" i="1"/>
  <c r="E32" i="1"/>
  <c r="F32" i="1"/>
  <c r="G32" i="1"/>
  <c r="H32" i="1"/>
  <c r="I32" i="1"/>
  <c r="J32" i="1"/>
  <c r="K32" i="1"/>
  <c r="L32" i="1"/>
  <c r="O32" i="1"/>
  <c r="Q32" i="1"/>
  <c r="P32" i="1"/>
  <c r="M32" i="1"/>
  <c r="C31" i="1"/>
  <c r="D31" i="1"/>
  <c r="E31" i="1"/>
  <c r="F31" i="1"/>
  <c r="G31" i="1"/>
  <c r="H31" i="1"/>
  <c r="I31" i="1"/>
  <c r="J31" i="1"/>
  <c r="K31" i="1"/>
  <c r="L31" i="1"/>
  <c r="O31" i="1"/>
  <c r="Q31" i="1"/>
  <c r="P31" i="1"/>
  <c r="M31" i="1"/>
  <c r="C30" i="1"/>
  <c r="D30" i="1"/>
  <c r="E30" i="1"/>
  <c r="F30" i="1"/>
  <c r="G30" i="1"/>
  <c r="H30" i="1"/>
  <c r="I30" i="1"/>
  <c r="J30" i="1"/>
  <c r="K30" i="1"/>
  <c r="L30" i="1"/>
  <c r="O30" i="1"/>
  <c r="Q30" i="1"/>
  <c r="P30" i="1"/>
  <c r="M30" i="1"/>
  <c r="C29" i="1"/>
  <c r="D29" i="1"/>
  <c r="E29" i="1"/>
  <c r="F29" i="1"/>
  <c r="G29" i="1"/>
  <c r="H29" i="1"/>
  <c r="I29" i="1"/>
  <c r="J29" i="1"/>
  <c r="K29" i="1"/>
  <c r="L29" i="1"/>
  <c r="O29" i="1"/>
  <c r="Q29" i="1"/>
  <c r="P29" i="1"/>
  <c r="M29" i="1"/>
  <c r="C28" i="1"/>
  <c r="D28" i="1"/>
  <c r="E28" i="1"/>
  <c r="F28" i="1"/>
  <c r="G28" i="1"/>
  <c r="H28" i="1"/>
  <c r="I28" i="1"/>
  <c r="J28" i="1"/>
  <c r="K28" i="1"/>
  <c r="L28" i="1"/>
  <c r="O28" i="1"/>
  <c r="Q28" i="1"/>
  <c r="P28" i="1"/>
  <c r="M28" i="1"/>
  <c r="C27" i="1"/>
  <c r="D27" i="1"/>
  <c r="E27" i="1"/>
  <c r="F27" i="1"/>
  <c r="G27" i="1"/>
  <c r="H27" i="1"/>
  <c r="I27" i="1"/>
  <c r="J27" i="1"/>
  <c r="K27" i="1"/>
  <c r="L27" i="1"/>
  <c r="O27" i="1"/>
  <c r="Q27" i="1"/>
  <c r="P27" i="1"/>
  <c r="M27" i="1"/>
  <c r="C26" i="1"/>
  <c r="D26" i="1"/>
  <c r="E26" i="1"/>
  <c r="F26" i="1"/>
  <c r="G26" i="1"/>
  <c r="H26" i="1"/>
  <c r="I26" i="1"/>
  <c r="J26" i="1"/>
  <c r="K26" i="1"/>
  <c r="L26" i="1"/>
  <c r="O26" i="1"/>
  <c r="Q26" i="1"/>
  <c r="P26" i="1"/>
  <c r="M26" i="1"/>
  <c r="C25" i="1"/>
  <c r="D25" i="1"/>
  <c r="E25" i="1"/>
  <c r="F25" i="1"/>
  <c r="G25" i="1"/>
  <c r="H25" i="1"/>
  <c r="I25" i="1"/>
  <c r="J25" i="1"/>
  <c r="K25" i="1"/>
  <c r="L25" i="1"/>
  <c r="O25" i="1"/>
  <c r="Q25" i="1"/>
  <c r="P25" i="1"/>
  <c r="M25" i="1"/>
  <c r="C24" i="1"/>
  <c r="D24" i="1"/>
  <c r="E24" i="1"/>
  <c r="F24" i="1"/>
  <c r="G24" i="1"/>
  <c r="H24" i="1"/>
  <c r="I24" i="1"/>
  <c r="J24" i="1"/>
  <c r="K24" i="1"/>
  <c r="L24" i="1"/>
  <c r="O24" i="1"/>
  <c r="Q24" i="1"/>
  <c r="P24" i="1"/>
  <c r="M24" i="1"/>
  <c r="C23" i="1"/>
  <c r="D23" i="1"/>
  <c r="E23" i="1"/>
  <c r="F23" i="1"/>
  <c r="G23" i="1"/>
  <c r="H23" i="1"/>
  <c r="I23" i="1"/>
  <c r="J23" i="1"/>
  <c r="K23" i="1"/>
  <c r="L23" i="1"/>
  <c r="O23" i="1"/>
  <c r="Q23" i="1"/>
  <c r="P23" i="1"/>
  <c r="M23" i="1"/>
  <c r="C22" i="1"/>
  <c r="D22" i="1"/>
  <c r="E22" i="1"/>
  <c r="F22" i="1"/>
  <c r="G22" i="1"/>
  <c r="H22" i="1"/>
  <c r="I22" i="1"/>
  <c r="J22" i="1"/>
  <c r="K22" i="1"/>
  <c r="L22" i="1"/>
  <c r="O22" i="1"/>
  <c r="Q22" i="1"/>
  <c r="P22" i="1"/>
  <c r="M22" i="1"/>
  <c r="C21" i="1"/>
  <c r="D21" i="1"/>
  <c r="E21" i="1"/>
  <c r="F21" i="1"/>
  <c r="G21" i="1"/>
  <c r="H21" i="1"/>
  <c r="I21" i="1"/>
  <c r="J21" i="1"/>
  <c r="K21" i="1"/>
  <c r="L21" i="1"/>
  <c r="O21" i="1"/>
  <c r="Q21" i="1"/>
  <c r="P21" i="1"/>
  <c r="M21" i="1"/>
  <c r="C20" i="1"/>
  <c r="D20" i="1"/>
  <c r="E20" i="1"/>
  <c r="F20" i="1"/>
  <c r="G20" i="1"/>
  <c r="H20" i="1"/>
  <c r="I20" i="1"/>
  <c r="J20" i="1"/>
  <c r="K20" i="1"/>
  <c r="L20" i="1"/>
  <c r="O20" i="1"/>
  <c r="Q20" i="1"/>
  <c r="P20" i="1"/>
  <c r="M20" i="1"/>
  <c r="C19" i="1"/>
  <c r="D19" i="1"/>
  <c r="E19" i="1"/>
  <c r="F19" i="1"/>
  <c r="G19" i="1"/>
  <c r="H19" i="1"/>
  <c r="I19" i="1"/>
  <c r="J19" i="1"/>
  <c r="K19" i="1"/>
  <c r="L19" i="1"/>
  <c r="O19" i="1"/>
  <c r="Q19" i="1"/>
  <c r="P19" i="1"/>
  <c r="M19" i="1"/>
  <c r="C18" i="1"/>
  <c r="D18" i="1"/>
  <c r="E18" i="1"/>
  <c r="F18" i="1"/>
  <c r="G18" i="1"/>
  <c r="H18" i="1"/>
  <c r="I18" i="1"/>
  <c r="J18" i="1"/>
  <c r="K18" i="1"/>
  <c r="L18" i="1"/>
  <c r="O18" i="1"/>
  <c r="Q18" i="1"/>
  <c r="P18" i="1"/>
  <c r="M18" i="1"/>
  <c r="C17" i="1"/>
  <c r="D17" i="1"/>
  <c r="E17" i="1"/>
  <c r="F17" i="1"/>
  <c r="G17" i="1"/>
  <c r="H17" i="1"/>
  <c r="I17" i="1"/>
  <c r="J17" i="1"/>
  <c r="K17" i="1"/>
  <c r="L17" i="1"/>
  <c r="O17" i="1"/>
  <c r="Q17" i="1"/>
  <c r="P17" i="1"/>
  <c r="M17" i="1"/>
  <c r="C16" i="1"/>
  <c r="D16" i="1"/>
  <c r="E16" i="1"/>
  <c r="F16" i="1"/>
  <c r="G16" i="1"/>
  <c r="H16" i="1"/>
  <c r="I16" i="1"/>
  <c r="J16" i="1"/>
  <c r="K16" i="1"/>
  <c r="L16" i="1"/>
  <c r="O16" i="1"/>
  <c r="Q16" i="1"/>
  <c r="P16" i="1"/>
  <c r="M16" i="1"/>
  <c r="C15" i="1"/>
  <c r="D15" i="1"/>
  <c r="E15" i="1"/>
  <c r="F15" i="1"/>
  <c r="G15" i="1"/>
  <c r="H15" i="1"/>
  <c r="I15" i="1"/>
  <c r="J15" i="1"/>
  <c r="K15" i="1"/>
  <c r="L15" i="1"/>
  <c r="O15" i="1"/>
  <c r="Q15" i="1"/>
  <c r="P15" i="1"/>
  <c r="M15" i="1"/>
  <c r="C14" i="1"/>
  <c r="D14" i="1"/>
  <c r="E14" i="1"/>
  <c r="F14" i="1"/>
  <c r="G14" i="1"/>
  <c r="H14" i="1"/>
  <c r="I14" i="1"/>
  <c r="J14" i="1"/>
  <c r="K14" i="1"/>
  <c r="L14" i="1"/>
  <c r="O14" i="1"/>
  <c r="Q14" i="1"/>
  <c r="P14" i="1"/>
  <c r="M14" i="1"/>
  <c r="C13" i="1"/>
  <c r="D13" i="1"/>
  <c r="E13" i="1"/>
  <c r="F13" i="1"/>
  <c r="G13" i="1"/>
  <c r="H13" i="1"/>
  <c r="I13" i="1"/>
  <c r="J13" i="1"/>
  <c r="K13" i="1"/>
  <c r="L13" i="1"/>
  <c r="O13" i="1"/>
  <c r="Q13" i="1"/>
  <c r="P13" i="1"/>
  <c r="M13" i="1"/>
  <c r="C12" i="1"/>
  <c r="D12" i="1"/>
  <c r="E12" i="1"/>
  <c r="F12" i="1"/>
  <c r="G12" i="1"/>
  <c r="H12" i="1"/>
  <c r="I12" i="1"/>
  <c r="J12" i="1"/>
  <c r="K12" i="1"/>
  <c r="L12" i="1"/>
  <c r="O12" i="1"/>
  <c r="Q12" i="1"/>
  <c r="P12" i="1"/>
  <c r="M12" i="1"/>
  <c r="C11" i="1"/>
  <c r="D11" i="1"/>
  <c r="E11" i="1"/>
  <c r="F11" i="1"/>
  <c r="G11" i="1"/>
  <c r="H11" i="1"/>
  <c r="I11" i="1"/>
  <c r="J11" i="1"/>
  <c r="K11" i="1"/>
  <c r="L11" i="1"/>
  <c r="O11" i="1"/>
  <c r="Q11" i="1"/>
  <c r="P11" i="1"/>
  <c r="M11" i="1"/>
  <c r="C10" i="1"/>
  <c r="D10" i="1"/>
  <c r="E10" i="1"/>
  <c r="F10" i="1"/>
  <c r="G10" i="1"/>
  <c r="H10" i="1"/>
  <c r="I10" i="1"/>
  <c r="J10" i="1"/>
  <c r="K10" i="1"/>
  <c r="L10" i="1"/>
  <c r="O10" i="1"/>
  <c r="Q10" i="1"/>
  <c r="P10" i="1"/>
  <c r="M10" i="1"/>
  <c r="C9" i="1"/>
  <c r="D9" i="1"/>
  <c r="E9" i="1"/>
  <c r="F9" i="1"/>
  <c r="G9" i="1"/>
  <c r="H9" i="1"/>
  <c r="I9" i="1"/>
  <c r="J9" i="1"/>
  <c r="K9" i="1"/>
  <c r="L9" i="1"/>
  <c r="O9" i="1"/>
  <c r="Q9" i="1"/>
  <c r="P9" i="1"/>
  <c r="M9" i="1"/>
  <c r="C8" i="1"/>
  <c r="D8" i="1"/>
  <c r="E8" i="1"/>
  <c r="F8" i="1"/>
  <c r="G8" i="1"/>
  <c r="H8" i="1"/>
  <c r="I8" i="1"/>
  <c r="J8" i="1"/>
  <c r="K8" i="1"/>
  <c r="L8" i="1"/>
  <c r="O8" i="1"/>
  <c r="Q8" i="1"/>
  <c r="P8" i="1"/>
  <c r="M8" i="1"/>
  <c r="C7" i="1"/>
  <c r="D7" i="1"/>
  <c r="E7" i="1"/>
  <c r="F7" i="1"/>
  <c r="G7" i="1"/>
  <c r="H7" i="1"/>
  <c r="I7" i="1"/>
  <c r="J7" i="1"/>
  <c r="K7" i="1"/>
  <c r="L7" i="1"/>
  <c r="O7" i="1"/>
  <c r="Q7" i="1"/>
  <c r="P7" i="1"/>
  <c r="M7" i="1"/>
  <c r="C6" i="1"/>
  <c r="D6" i="1"/>
  <c r="E6" i="1"/>
  <c r="F6" i="1"/>
  <c r="G6" i="1"/>
  <c r="H6" i="1"/>
  <c r="I6" i="1"/>
  <c r="J6" i="1"/>
  <c r="K6" i="1"/>
  <c r="L6" i="1"/>
  <c r="O6" i="1"/>
  <c r="Q6" i="1"/>
  <c r="P6" i="1"/>
  <c r="M6" i="1"/>
  <c r="C5" i="1"/>
  <c r="D5" i="1"/>
  <c r="E5" i="1"/>
  <c r="F5" i="1"/>
  <c r="G5" i="1"/>
  <c r="H5" i="1"/>
  <c r="I5" i="1"/>
  <c r="J5" i="1"/>
  <c r="K5" i="1"/>
  <c r="L5" i="1"/>
  <c r="O5" i="1"/>
  <c r="Q5" i="1"/>
  <c r="P5" i="1"/>
  <c r="M5" i="1"/>
  <c r="M2" i="1"/>
  <c r="L2" i="1"/>
  <c r="K2" i="1"/>
  <c r="J2" i="1"/>
  <c r="I2" i="1"/>
  <c r="H2" i="1"/>
  <c r="G2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<sst xmlns="http://schemas.openxmlformats.org/spreadsheetml/2006/main" count="1722" uniqueCount="201">
  <si>
    <t xml:space="preserve">2022 Men's Championship </t>
  </si>
  <si>
    <t>A/R</t>
  </si>
  <si>
    <t>Name</t>
  </si>
  <si>
    <t>Lostock</t>
  </si>
  <si>
    <t>Garstang</t>
  </si>
  <si>
    <t>Wigan</t>
  </si>
  <si>
    <t>Freckleton</t>
  </si>
  <si>
    <t>Horwich</t>
  </si>
  <si>
    <t>Beetham</t>
  </si>
  <si>
    <t>Swinton</t>
  </si>
  <si>
    <t>Knutsford</t>
  </si>
  <si>
    <t>Parkrun</t>
  </si>
  <si>
    <t>Marathon</t>
  </si>
  <si>
    <t>Total</t>
  </si>
  <si>
    <t>Races</t>
  </si>
  <si>
    <t>Qualified</t>
  </si>
  <si>
    <t>=1st</t>
  </si>
  <si>
    <t>Andrew Dunleavy</t>
  </si>
  <si>
    <t>Paul Duke</t>
  </si>
  <si>
    <t>=3rd</t>
  </si>
  <si>
    <t>Lee White</t>
  </si>
  <si>
    <t>Steve Nolan</t>
  </si>
  <si>
    <t>5th</t>
  </si>
  <si>
    <t>Stephen Horsman</t>
  </si>
  <si>
    <t>6th</t>
  </si>
  <si>
    <t>Jonathan Sangster</t>
  </si>
  <si>
    <t>=7th</t>
  </si>
  <si>
    <t>Gareth Doherty</t>
  </si>
  <si>
    <t>Sam Ashton</t>
  </si>
  <si>
    <t>9th</t>
  </si>
  <si>
    <t>Gareth Lowe</t>
  </si>
  <si>
    <t>10th</t>
  </si>
  <si>
    <t>Adrian Ashburn</t>
  </si>
  <si>
    <t>=11th</t>
  </si>
  <si>
    <t>David Smith</t>
  </si>
  <si>
    <t>Mike Caine</t>
  </si>
  <si>
    <t>13th</t>
  </si>
  <si>
    <t>Paul Christie</t>
  </si>
  <si>
    <t>14th</t>
  </si>
  <si>
    <t>Ged Turner</t>
  </si>
  <si>
    <t>15th</t>
  </si>
  <si>
    <t>Andy Warburton</t>
  </si>
  <si>
    <t>16th</t>
  </si>
  <si>
    <t>Colm O'Brien</t>
  </si>
  <si>
    <t>17th</t>
  </si>
  <si>
    <t>Paul Drew</t>
  </si>
  <si>
    <t>18th</t>
  </si>
  <si>
    <t>Anthony Fulop</t>
  </si>
  <si>
    <t>19th</t>
  </si>
  <si>
    <t>Philip Glassbrook</t>
  </si>
  <si>
    <t>20th</t>
  </si>
  <si>
    <t>Jason Attwood</t>
  </si>
  <si>
    <t>21st</t>
  </si>
  <si>
    <t>Mark Turner</t>
  </si>
  <si>
    <t>22nd</t>
  </si>
  <si>
    <t>Ian Mann</t>
  </si>
  <si>
    <t>23rd</t>
  </si>
  <si>
    <t>Robert Bell</t>
  </si>
  <si>
    <t>24th</t>
  </si>
  <si>
    <t xml:space="preserve">Trevor  Eagle </t>
  </si>
  <si>
    <t>Marcus Hamer</t>
  </si>
  <si>
    <t>Simon Marland</t>
  </si>
  <si>
    <t>Mark Jackson</t>
  </si>
  <si>
    <t>Adam Austin</t>
  </si>
  <si>
    <t>Mark Butler</t>
  </si>
  <si>
    <t>Mike Hampson</t>
  </si>
  <si>
    <t>Martin Fielding</t>
  </si>
  <si>
    <t>Patrick Filio</t>
  </si>
  <si>
    <t>Steven Bate</t>
  </si>
  <si>
    <t>Ed Ashton</t>
  </si>
  <si>
    <t>Chris Worthington</t>
  </si>
  <si>
    <t>Lawrence McDonald</t>
  </si>
  <si>
    <t>Martin Whitehead</t>
  </si>
  <si>
    <t>Suleman Badat</t>
  </si>
  <si>
    <t>Josh Palmer</t>
  </si>
  <si>
    <t>Peter Hopley</t>
  </si>
  <si>
    <t>Mel Walker</t>
  </si>
  <si>
    <t>Martin Cullen</t>
  </si>
  <si>
    <t>Chris Greenall</t>
  </si>
  <si>
    <t>Tim Taylor</t>
  </si>
  <si>
    <t>Neil Counsell</t>
  </si>
  <si>
    <t>Francis Mackin</t>
  </si>
  <si>
    <t>Simon Entwistle</t>
  </si>
  <si>
    <t>Lyall Mew</t>
  </si>
  <si>
    <t>Mark Cannon</t>
  </si>
  <si>
    <t>Keith Thomas</t>
  </si>
  <si>
    <t>Marcus Chester</t>
  </si>
  <si>
    <t>Andy Staveley</t>
  </si>
  <si>
    <t>Dave Rushton</t>
  </si>
  <si>
    <t xml:space="preserve">Paul Johnson </t>
  </si>
  <si>
    <t>Ian Pudge</t>
  </si>
  <si>
    <t>Tom Stratton</t>
  </si>
  <si>
    <t>Ryan Moore</t>
  </si>
  <si>
    <t>Thomas Wilkinson</t>
  </si>
  <si>
    <t>David Aulton</t>
  </si>
  <si>
    <t>Richard Blake</t>
  </si>
  <si>
    <t>Simon Irving</t>
  </si>
  <si>
    <t>Craig Leatherbarrow</t>
  </si>
  <si>
    <t>David Merritt</t>
  </si>
  <si>
    <t>Donald Taylor</t>
  </si>
  <si>
    <t xml:space="preserve">Gary  Aylett </t>
  </si>
  <si>
    <t>Howard Sparke</t>
  </si>
  <si>
    <t>Mark Tector</t>
  </si>
  <si>
    <t>Paul Willan</t>
  </si>
  <si>
    <t>Peter Whiteside</t>
  </si>
  <si>
    <t>Shay Walker</t>
  </si>
  <si>
    <t>Steven Snape</t>
  </si>
  <si>
    <t>Tony Wall</t>
  </si>
  <si>
    <t>Tony Woodiwiss</t>
  </si>
  <si>
    <t>William Kelly</t>
  </si>
  <si>
    <t>2022 Ladies Championship</t>
  </si>
  <si>
    <t>1st</t>
  </si>
  <si>
    <t>Gwen Kinloch</t>
  </si>
  <si>
    <t>2nd</t>
  </si>
  <si>
    <t>Sarah Watton</t>
  </si>
  <si>
    <t>3rd</t>
  </si>
  <si>
    <t>Lyndsay Darbyshire</t>
  </si>
  <si>
    <t>4th</t>
  </si>
  <si>
    <t>Anne Ferguson</t>
  </si>
  <si>
    <t>Linda O'Byrne</t>
  </si>
  <si>
    <t>Vicki Hamer</t>
  </si>
  <si>
    <t>7th</t>
  </si>
  <si>
    <t>Jane Forrest</t>
  </si>
  <si>
    <t>8th</t>
  </si>
  <si>
    <t>Nia Bell</t>
  </si>
  <si>
    <t>Teresa Riley</t>
  </si>
  <si>
    <t>Emma Walker</t>
  </si>
  <si>
    <t>11th</t>
  </si>
  <si>
    <t>Francesca Caine</t>
  </si>
  <si>
    <t>12th</t>
  </si>
  <si>
    <t>Julia Hall</t>
  </si>
  <si>
    <t>Gillian Morris</t>
  </si>
  <si>
    <t>Sandra Caine</t>
  </si>
  <si>
    <t xml:space="preserve">Nicola  Hardy </t>
  </si>
  <si>
    <t>Shirley Robinson</t>
  </si>
  <si>
    <t>Chelsea Entwistle</t>
  </si>
  <si>
    <t>Sarah Brown</t>
  </si>
  <si>
    <t>Jennifer Entwistle</t>
  </si>
  <si>
    <t>Cheryl Dunleavy</t>
  </si>
  <si>
    <t>Debra Hennessey</t>
  </si>
  <si>
    <t>Michelle Livesey</t>
  </si>
  <si>
    <t>Gillian McGowan</t>
  </si>
  <si>
    <t>Holly Craggs</t>
  </si>
  <si>
    <t>Verity Harrison</t>
  </si>
  <si>
    <t>Melissa Husbands</t>
  </si>
  <si>
    <t>Gayle Gerrard</t>
  </si>
  <si>
    <t>Carol Anne Richardson</t>
  </si>
  <si>
    <t>Louise Righini</t>
  </si>
  <si>
    <t>Jennifer Forkin</t>
  </si>
  <si>
    <t>Jenni Partington</t>
  </si>
  <si>
    <t>Michelle Carter</t>
  </si>
  <si>
    <t>Lauren Hulme</t>
  </si>
  <si>
    <t>Sue Blackman</t>
  </si>
  <si>
    <t>Sarah Woodiwiss</t>
  </si>
  <si>
    <t>Rachel Prior</t>
  </si>
  <si>
    <t>Kath Berry</t>
  </si>
  <si>
    <t>Maggie Slamin</t>
  </si>
  <si>
    <t>Sheila Christie</t>
  </si>
  <si>
    <t>Sarah McConnell</t>
  </si>
  <si>
    <t>Carolyn Edwards</t>
  </si>
  <si>
    <t>Sarah Jane Wells</t>
  </si>
  <si>
    <t>Elaine Roper</t>
  </si>
  <si>
    <t>Sharon Drew</t>
  </si>
  <si>
    <t>Kathryn Baron</t>
  </si>
  <si>
    <t>Katherine Baines</t>
  </si>
  <si>
    <t>Alyson Cullen</t>
  </si>
  <si>
    <t>Joanna Warburton</t>
  </si>
  <si>
    <t>Joyce Tyldesley</t>
  </si>
  <si>
    <t>Jackie Cairns</t>
  </si>
  <si>
    <t xml:space="preserve">Sue Thalange </t>
  </si>
  <si>
    <t>Tracy Berry</t>
  </si>
  <si>
    <t>Brenda Sedgwick</t>
  </si>
  <si>
    <t>Carolyn Barker</t>
  </si>
  <si>
    <t>Diane Leatherbarrow</t>
  </si>
  <si>
    <t xml:space="preserve">Diane Morrison </t>
  </si>
  <si>
    <t>Diane Wylie</t>
  </si>
  <si>
    <t>Fiona Ashton</t>
  </si>
  <si>
    <t>Jane Compton</t>
  </si>
  <si>
    <t>Joanne Darby</t>
  </si>
  <si>
    <t>Kate Ellis</t>
  </si>
  <si>
    <t>Liz Hopley</t>
  </si>
  <si>
    <t>Louise Wall</t>
  </si>
  <si>
    <t>Rachel Mitchell-Denson</t>
  </si>
  <si>
    <t>Rita Ledwards</t>
  </si>
  <si>
    <t>Shirley Staveley</t>
  </si>
  <si>
    <t>Susan Wood</t>
  </si>
  <si>
    <t>Theresa Taylor-Kay</t>
  </si>
  <si>
    <t>Points</t>
  </si>
  <si>
    <t>John Edge</t>
  </si>
  <si>
    <t>John McMyler</t>
  </si>
  <si>
    <t>Matt Barker</t>
  </si>
  <si>
    <t>Mike Watkinson</t>
  </si>
  <si>
    <t>Paul Sedgwick</t>
  </si>
  <si>
    <t>Steven Hawarden</t>
  </si>
  <si>
    <t xml:space="preserve"> </t>
  </si>
  <si>
    <t>Katy Thompson</t>
  </si>
  <si>
    <t>Kirsty White</t>
  </si>
  <si>
    <t>Time</t>
  </si>
  <si>
    <t>Jitendra  Patel</t>
  </si>
  <si>
    <t>Michelle Liveley</t>
  </si>
  <si>
    <t>Michael Bolton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</si>
</sst>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sz val="24"/>
      <color theme="1"/>
      <name val="Calibri"/>
    </font>
    <font>
      <sz val="11"/>
      <color theme="1"/>
      <name val="Calibri"/>
    </font>
    <font>
      <sz val="11"/>
      <color theme="1"/>
      <name val="Calibri"/>
      <scheme val="minor"/>
    </font>
    <font>
      <b/>
      <sz val="16"/>
      <color theme="1"/>
      <name val="Calibri"/>
    </font>
    <font>
      <b/>
      <sz val="11"/>
      <color theme="1"/>
      <name val="Calibri"/>
    </font>
    <font>
      <b/>
      <sz val="11"/>
      <color theme="1"/>
      <name val="Calibri"/>
      <scheme val="minor"/>
    </font>
    <font>
      <sz val="12"/>
      <color theme="1"/>
      <name val="Calibri"/>
      <scheme val="minor"/>
    </font>
    <font>
      <strike/>
      <sz val="12"/>
      <color rgb="FFFF0000"/>
      <name val="Calibri"/>
    </font>
    <font>
      <sz val="12"/>
      <color theme="1"/>
      <name val="Calibri"/>
    </font>
    <font>
      <sz val="12"/>
      <color rgb="FF000000"/>
      <name val="Calibri"/>
    </font>
    <font>
      <b/>
      <sz val="12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quotePrefix="1" applyFont="1" applyAlignme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10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9" fillId="0" borderId="0" xfId="0" applyFont="1"/>
    <xf numFmtId="0" fontId="11" fillId="0" borderId="0" xfId="0" applyFont="1" applyAlignment="1">
      <alignment horizontal="center"/>
    </xf>
    <xf numFmtId="10" fontId="3" fillId="0" borderId="0" xfId="0" applyNumberFormat="1" applyFont="1"/>
    <xf numFmtId="10" fontId="5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0" fontId="3" fillId="0" borderId="0" xfId="0" applyNumberFormat="1" applyFont="1" applyAlignment="1"/>
    <xf numFmtId="21" fontId="2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Alignment="1"/>
    <xf numFmtId="0" fontId="9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27">
    <dxf>
      <font>
        <b/>
        <i/>
        <color rgb="FFFF0000"/>
      </font>
      <fill>
        <patternFill patternType="solid">
          <fgColor rgb="FFFFD965"/>
          <bgColor rgb="FFFFD965"/>
        </patternFill>
      </fill>
    </dxf>
    <dxf>
      <font>
        <b/>
        <i/>
        <color rgb="FFFF0000"/>
      </font>
      <fill>
        <patternFill patternType="solid">
          <fgColor rgb="FFFFD965"/>
          <bgColor rgb="FFFFD965"/>
        </patternFill>
      </fill>
    </dxf>
    <dxf>
      <font>
        <b/>
        <i/>
        <color rgb="FFFF0000"/>
      </font>
      <fill>
        <patternFill patternType="solid">
          <fgColor rgb="FFFFD965"/>
          <bgColor rgb="FFFFD965"/>
        </patternFill>
      </fill>
    </dxf>
    <dxf>
      <font>
        <b/>
        <i/>
        <color rgb="FFFF0000"/>
      </font>
      <fill>
        <patternFill patternType="solid">
          <fgColor rgb="FFFFD965"/>
          <bgColor rgb="FFFFD965"/>
        </patternFill>
      </fill>
    </dxf>
    <dxf>
      <font>
        <b/>
        <i/>
        <color rgb="FFFF0000"/>
      </font>
      <fill>
        <patternFill patternType="solid">
          <fgColor rgb="FFFFD965"/>
          <bgColor rgb="FFFFD965"/>
        </patternFill>
      </fill>
    </dxf>
    <dxf>
      <font>
        <b/>
        <i/>
        <color rgb="FFFF0000"/>
      </font>
      <fill>
        <patternFill patternType="solid">
          <fgColor rgb="FFFFD965"/>
          <bgColor rgb="FFFFD965"/>
        </patternFill>
      </fill>
    </dxf>
    <dxf>
      <font>
        <b/>
        <i/>
        <color rgb="FFFF0000"/>
      </font>
      <fill>
        <patternFill patternType="solid">
          <fgColor rgb="FFFFD965"/>
          <bgColor rgb="FFFFD965"/>
        </patternFill>
      </fill>
    </dxf>
    <dxf>
      <font>
        <b/>
        <i/>
        <color rgb="FFFF0000"/>
      </font>
      <fill>
        <patternFill patternType="solid">
          <fgColor rgb="FFFFD965"/>
          <bgColor rgb="FFFFD965"/>
        </patternFill>
      </fill>
    </dxf>
    <dxf>
      <font>
        <b/>
        <i/>
        <color rgb="FFFF0000"/>
      </font>
      <fill>
        <patternFill patternType="solid">
          <fgColor rgb="FFFFD965"/>
          <bgColor rgb="FFFFD965"/>
        </patternFill>
      </fill>
    </dxf>
    <dxf>
      <font>
        <b/>
        <i/>
        <color rgb="FFFF0000"/>
      </font>
      <fill>
        <patternFill patternType="solid">
          <fgColor rgb="FFFFD965"/>
          <bgColor rgb="FFFFD965"/>
        </patternFill>
      </fill>
    </dxf>
    <dxf>
      <font>
        <b/>
        <i/>
        <color rgb="FFFF0000"/>
      </font>
      <fill>
        <patternFill patternType="solid">
          <fgColor rgb="FFFFD965"/>
          <bgColor rgb="FFFFD965"/>
        </patternFill>
      </fill>
    </dxf>
    <dxf>
      <font>
        <b/>
        <i/>
        <color rgb="FFFF0000"/>
      </font>
      <fill>
        <patternFill patternType="solid">
          <fgColor rgb="FFFFD965"/>
          <bgColor rgb="FFFFD965"/>
        </patternFill>
      </fill>
    </dxf>
    <dxf>
      <font>
        <b/>
        <i/>
        <color rgb="FFFF0000"/>
      </font>
      <fill>
        <patternFill patternType="solid">
          <fgColor rgb="FFFFD965"/>
          <bgColor rgb="FFFFD965"/>
        </patternFill>
      </fill>
    </dxf>
    <dxf>
      <font>
        <b/>
        <i/>
        <color rgb="FFFF0000"/>
      </font>
      <fill>
        <patternFill patternType="solid">
          <fgColor rgb="FFFFD965"/>
          <bgColor rgb="FFFFD965"/>
        </patternFill>
      </fill>
    </dxf>
    <dxf>
      <font>
        <b/>
        <i/>
        <color rgb="FFFF0000"/>
      </font>
      <fill>
        <patternFill patternType="solid">
          <fgColor rgb="FFFFD965"/>
          <bgColor rgb="FFFFD965"/>
        </patternFill>
      </fill>
    </dxf>
    <dxf>
      <font>
        <b/>
        <i/>
        <color rgb="FFFF0000"/>
      </font>
      <fill>
        <patternFill patternType="solid">
          <fgColor rgb="FFFFD965"/>
          <bgColor rgb="FFFFD965"/>
        </patternFill>
      </fill>
    </dxf>
    <dxf>
      <font>
        <b/>
        <i/>
        <color rgb="FFFF0000"/>
      </font>
      <fill>
        <patternFill patternType="solid">
          <fgColor rgb="FFFFD965"/>
          <bgColor rgb="FFFFD965"/>
        </patternFill>
      </fill>
    </dxf>
    <dxf>
      <font>
        <b/>
        <i/>
        <color rgb="FFFF0000"/>
      </font>
      <fill>
        <patternFill patternType="solid">
          <fgColor rgb="FFFFD965"/>
          <bgColor rgb="FFFFD965"/>
        </patternFill>
      </fill>
    </dxf>
    <dxf>
      <font>
        <b/>
        <i/>
        <color rgb="FFFF0000"/>
      </font>
      <fill>
        <patternFill patternType="solid">
          <fgColor rgb="FFFFD965"/>
          <bgColor rgb="FFFFD965"/>
        </patternFill>
      </fill>
    </dxf>
    <dxf>
      <font>
        <b/>
        <i/>
        <color rgb="FFFF0000"/>
      </font>
      <fill>
        <patternFill patternType="solid">
          <fgColor rgb="FFFFD965"/>
          <bgColor rgb="FFFFD965"/>
        </patternFill>
      </fill>
    </dxf>
    <dxf>
      <font>
        <b/>
        <i/>
        <color rgb="FFFF0000"/>
      </font>
      <fill>
        <patternFill patternType="solid">
          <fgColor rgb="FFFFD965"/>
          <bgColor rgb="FFFFD965"/>
        </patternFill>
      </fill>
    </dxf>
    <dxf>
      <font>
        <b/>
        <i/>
        <color rgb="FFFF0000"/>
      </font>
      <fill>
        <patternFill patternType="solid">
          <fgColor rgb="FFFFD965"/>
          <bgColor rgb="FFFFD965"/>
        </patternFill>
      </fill>
    </dxf>
    <dxf>
      <font>
        <b/>
        <i/>
        <color rgb="FFFF0000"/>
      </font>
      <fill>
        <patternFill patternType="solid">
          <fgColor rgb="FFFFD965"/>
          <bgColor rgb="FFFFD965"/>
        </patternFill>
      </fill>
    </dxf>
    <dxf>
      <font>
        <b/>
        <i/>
        <color rgb="FFFF0000"/>
      </font>
      <fill>
        <patternFill patternType="solid">
          <fgColor rgb="FFFFD965"/>
          <bgColor rgb="FFFFD965"/>
        </patternFill>
      </fill>
    </dxf>
    <dxf>
      <font>
        <b/>
        <i/>
        <color rgb="FFFF0000"/>
      </font>
      <fill>
        <patternFill patternType="solid">
          <fgColor rgb="FFFFD965"/>
          <bgColor rgb="FFFFD965"/>
        </patternFill>
      </fill>
    </dxf>
    <dxf>
      <font>
        <b/>
        <i/>
        <color rgb="FFFF0000"/>
      </font>
      <fill>
        <patternFill patternType="solid">
          <fgColor rgb="FFFFD965"/>
          <bgColor rgb="FFFFD965"/>
        </patternFill>
      </fill>
    </dxf>
    <dxf>
      <font>
        <b/>
        <i/>
        <color rgb="FFFF0000"/>
      </font>
      <fill>
        <patternFill patternType="solid">
          <fgColor rgb="FFFFD965"/>
          <bgColor rgb="FFFFD9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8" Type="http://schemas.openxmlformats.org/officeDocument/2006/relationships/styles" Target="styles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theme" Target="theme/theme1.xml" /><Relationship Id="rId2" Type="http://schemas.openxmlformats.org/officeDocument/2006/relationships/worksheet" Target="worksheets/sheet2.xml" /><Relationship Id="rId16" Type="http://customschemas.google.com/relationships/workbookmetadata" Target="metadata" /><Relationship Id="rId20" Type="http://schemas.openxmlformats.org/officeDocument/2006/relationships/calcChain" Target="calcChain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5" Type="http://schemas.openxmlformats.org/officeDocument/2006/relationships/worksheet" Target="worksheets/sheet5.xml" /><Relationship Id="rId10" Type="http://schemas.openxmlformats.org/officeDocument/2006/relationships/worksheet" Target="worksheets/sheet10.xml" /><Relationship Id="rId19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07"/>
  <sheetViews>
    <sheetView tabSelected="1" workbookViewId="0">
      <pane xSplit="2" ySplit="4" topLeftCell="C5" activePane="bottomRight" state="frozen"/>
      <selection pane="bottomLeft" activeCell="A5" sqref="A5"/>
      <selection pane="topRight" activeCell="C1" sqref="C1"/>
      <selection pane="bottomRight" activeCell="C5" sqref="C5"/>
    </sheetView>
  </sheetViews>
  <sheetFormatPr defaultColWidth="14.390625" defaultRowHeight="15" customHeight="1" x14ac:dyDescent="0.2"/>
  <cols>
    <col min="1" max="1" width="6.05078125" customWidth="1"/>
    <col min="2" max="2" width="20.17578125" customWidth="1"/>
    <col min="3" max="13" width="11.8359375" customWidth="1"/>
    <col min="14" max="14" width="6.45703125" customWidth="1"/>
    <col min="15" max="15" width="9.14453125" customWidth="1"/>
    <col min="16" max="16" width="9.14453125" hidden="1" customWidth="1"/>
    <col min="17" max="17" width="8.7421875" hidden="1" customWidth="1"/>
    <col min="18" max="27" width="8.7421875" customWidth="1"/>
  </cols>
  <sheetData>
    <row r="1" spans="1:17" ht="31.5" x14ac:dyDescent="0.45">
      <c r="A1" s="1"/>
      <c r="B1" s="35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P1" s="2"/>
      <c r="Q1" s="3"/>
    </row>
    <row r="2" spans="1:17" x14ac:dyDescent="0.2">
      <c r="A2" s="2"/>
      <c r="B2" s="2">
        <f>COUNTA(B5:B91)</f>
        <v>74</v>
      </c>
      <c r="C2" s="2">
        <f t="shared" ref="C2:M2" si="0">COUNTIF(C5:C91,"&gt;0")</f>
        <v>31</v>
      </c>
      <c r="D2" s="2">
        <f t="shared" si="0"/>
        <v>30</v>
      </c>
      <c r="E2" s="2">
        <f t="shared" si="0"/>
        <v>23</v>
      </c>
      <c r="F2" s="2">
        <f t="shared" si="0"/>
        <v>16</v>
      </c>
      <c r="G2" s="2">
        <f t="shared" si="0"/>
        <v>30</v>
      </c>
      <c r="H2" s="2">
        <f t="shared" si="0"/>
        <v>11</v>
      </c>
      <c r="I2" s="2">
        <f t="shared" si="0"/>
        <v>30</v>
      </c>
      <c r="J2" s="2">
        <f t="shared" si="0"/>
        <v>31</v>
      </c>
      <c r="K2" s="2">
        <f t="shared" si="0"/>
        <v>48</v>
      </c>
      <c r="L2" s="2">
        <f t="shared" si="0"/>
        <v>4</v>
      </c>
      <c r="M2" s="2">
        <f t="shared" si="0"/>
        <v>61</v>
      </c>
      <c r="P2" s="2"/>
      <c r="Q2" s="3"/>
    </row>
    <row r="3" spans="1:17" x14ac:dyDescent="0.2">
      <c r="C3" s="2"/>
      <c r="D3" s="2"/>
      <c r="E3" s="4" t="s">
        <v>1</v>
      </c>
      <c r="F3" s="4" t="s">
        <v>1</v>
      </c>
      <c r="G3" s="2"/>
      <c r="H3" s="2"/>
      <c r="I3" s="2"/>
      <c r="J3" s="2"/>
      <c r="K3" s="4" t="s">
        <v>1</v>
      </c>
      <c r="L3" s="2"/>
      <c r="M3" s="2"/>
      <c r="P3" s="2"/>
      <c r="Q3" s="3"/>
    </row>
    <row r="4" spans="1:17" ht="24.75" customHeight="1" x14ac:dyDescent="0.3">
      <c r="A4" s="5"/>
      <c r="B4" s="5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8" t="s">
        <v>13</v>
      </c>
      <c r="O4" s="6" t="s">
        <v>14</v>
      </c>
      <c r="P4" s="2"/>
      <c r="Q4" s="9" t="s">
        <v>15</v>
      </c>
    </row>
    <row r="5" spans="1:17" ht="21.75" customHeight="1" x14ac:dyDescent="0.2">
      <c r="A5" s="10" t="s">
        <v>16</v>
      </c>
      <c r="B5" s="11" t="s">
        <v>17</v>
      </c>
      <c r="C5" s="12">
        <f>IFERROR(VLOOKUP(B5,Lostock!$A$4:$B$216,2,FALSE),0)</f>
        <v>45</v>
      </c>
      <c r="D5" s="13">
        <f>IFERROR(VLOOKUP(B5,Garstang!$A$4:$B$206,2,FALSE),0)</f>
        <v>47</v>
      </c>
      <c r="E5" s="13">
        <f>IFERROR(VLOOKUP(B5,Wigan!$A$4:$B$210,2,FALSE),0)</f>
        <v>50</v>
      </c>
      <c r="F5" s="13">
        <f>IFERROR(VLOOKUP(B5,Freckleton!$A$4:$B$207,2,FALSE),0)</f>
        <v>50</v>
      </c>
      <c r="G5" s="12">
        <f>IFERROR(VLOOKUP(B5,Horwich!$A$4:$B$217,2,FALSE),0)</f>
        <v>44</v>
      </c>
      <c r="H5" s="13">
        <f>IFERROR(VLOOKUP(B5,Beetham!$A$4:$B$216,2,FALSE),0)</f>
        <v>0</v>
      </c>
      <c r="I5" s="13">
        <f>IFERROR(VLOOKUP(B5,Swinton!$A$4:$B$217,2,FALSE),0)</f>
        <v>47</v>
      </c>
      <c r="J5" s="12">
        <f>IFERROR(VLOOKUP(B5,Knutsford!$A$4:$B$222,2,FALSE),0)</f>
        <v>45</v>
      </c>
      <c r="K5" s="13">
        <f>IFERROR(VLOOKUP(B5,Parkrun!$A$4:$B$221,2,FALSE),0)</f>
        <v>50</v>
      </c>
      <c r="L5" s="13">
        <f>IFERROR(VLOOKUP(B5,Marathon!$A$4:$B$219,2,FALSE),0)</f>
        <v>50</v>
      </c>
      <c r="M5" s="14">
        <f>SUM(D5+E5+F5+H5+I5+K5+L5)</f>
        <v>294</v>
      </c>
      <c r="O5" s="2">
        <f t="shared" ref="O5:O78" si="1">COUNTIF(C5:L5,"&gt;0")</f>
        <v>9</v>
      </c>
      <c r="P5" s="2" t="str">
        <f t="shared" ref="P5:P78" si="2">IF(O5&gt;=6,"yes")</f>
        <v>yes</v>
      </c>
      <c r="Q5" s="3" t="str">
        <f t="shared" ref="Q5:Q78" si="3">IF(O5&gt;=6,"1","2")</f>
        <v>1</v>
      </c>
    </row>
    <row r="6" spans="1:17" ht="21.75" customHeight="1" x14ac:dyDescent="0.2">
      <c r="A6" s="10" t="s">
        <v>16</v>
      </c>
      <c r="B6" s="11" t="s">
        <v>18</v>
      </c>
      <c r="C6" s="13">
        <f>IFERROR(VLOOKUP(B6,Lostock!$A$4:$B$216,2,FALSE),0)</f>
        <v>48</v>
      </c>
      <c r="D6" s="13">
        <f>IFERROR(VLOOKUP(B6,Garstang!$A$4:$B$206,2,FALSE),0)</f>
        <v>50</v>
      </c>
      <c r="E6" s="13">
        <f>IFERROR(VLOOKUP(B6,Wigan!$A$4:$B$210,2,FALSE),0)</f>
        <v>0</v>
      </c>
      <c r="F6" s="13">
        <f>IFERROR(VLOOKUP(B6,Freckleton!$A$4:$B$207,2,FALSE),0)</f>
        <v>0</v>
      </c>
      <c r="G6" s="13">
        <f>IFERROR(VLOOKUP(B6,Horwich!$A$4:$B$217,2,FALSE),0)</f>
        <v>49</v>
      </c>
      <c r="H6" s="13">
        <f>IFERROR(VLOOKUP(B6,Beetham!$A$4:$B$216,2,FALSE),0)</f>
        <v>49</v>
      </c>
      <c r="I6" s="13">
        <f>IFERROR(VLOOKUP(B6,Swinton!$A$4:$B$217,2,FALSE),0)</f>
        <v>50</v>
      </c>
      <c r="J6" s="13">
        <f>IFERROR(VLOOKUP(B6,Knutsford!$A$4:$B$222,2,FALSE),0)</f>
        <v>48</v>
      </c>
      <c r="K6" s="12">
        <f>IFERROR(VLOOKUP(B6,Parkrun!$A$4:$B$221,2,FALSE),0)</f>
        <v>42</v>
      </c>
      <c r="L6" s="13">
        <f>IFERROR(VLOOKUP(B6,Marathon!$A$4:$B$219,2,FALSE),0)</f>
        <v>0</v>
      </c>
      <c r="M6" s="14">
        <f>SUM(C6+D6+E6+F6+G6+H6+I6+J6+L6)</f>
        <v>294</v>
      </c>
      <c r="O6" s="2">
        <f t="shared" si="1"/>
        <v>7</v>
      </c>
      <c r="P6" s="2" t="str">
        <f t="shared" si="2"/>
        <v>yes</v>
      </c>
      <c r="Q6" s="3" t="str">
        <f t="shared" si="3"/>
        <v>1</v>
      </c>
    </row>
    <row r="7" spans="1:17" ht="21.75" customHeight="1" x14ac:dyDescent="0.2">
      <c r="A7" s="10" t="s">
        <v>19</v>
      </c>
      <c r="B7" s="15" t="s">
        <v>20</v>
      </c>
      <c r="C7" s="13">
        <f>IFERROR(VLOOKUP(B7,Lostock!$A$4:$B$216,2,FALSE),0)</f>
        <v>49</v>
      </c>
      <c r="D7" s="13">
        <f>IFERROR(VLOOKUP(B7,Garstang!$A$4:$B$206,2,FALSE),0)</f>
        <v>0</v>
      </c>
      <c r="E7" s="13">
        <f>IFERROR(VLOOKUP(B7,Wigan!$A$4:$B$210,2,FALSE),0)</f>
        <v>49</v>
      </c>
      <c r="F7" s="13">
        <f>IFERROR(VLOOKUP(B7,Freckleton!$A$4:$B$207,2,FALSE),0)</f>
        <v>0</v>
      </c>
      <c r="G7" s="13">
        <f>IFERROR(VLOOKUP(B7,Horwich!$A$4:$B$217,2,FALSE),0)</f>
        <v>0</v>
      </c>
      <c r="H7" s="13">
        <f>IFERROR(VLOOKUP(B7,Beetham!$A$4:$B$216,2,FALSE),0)</f>
        <v>47</v>
      </c>
      <c r="I7" s="13">
        <f>IFERROR(VLOOKUP(B7,Swinton!$A$4:$B$217,2,FALSE),0)</f>
        <v>49</v>
      </c>
      <c r="J7" s="13">
        <f>IFERROR(VLOOKUP(B7,Knutsford!$A$4:$B$222,2,FALSE),0)</f>
        <v>47</v>
      </c>
      <c r="K7" s="13">
        <f>IFERROR(VLOOKUP(B7,Parkrun!$A$4:$B$221,2,FALSE),0)</f>
        <v>46</v>
      </c>
      <c r="L7" s="13">
        <f>IFERROR(VLOOKUP(B7,Marathon!$A$4:$B$219,2,FALSE),0)</f>
        <v>0</v>
      </c>
      <c r="M7" s="14">
        <f t="shared" ref="M7:M8" si="4">SUM(C7+D7+E7+F7+G7+H7+I7+J7+K7+L7)</f>
        <v>287</v>
      </c>
      <c r="O7" s="2">
        <f t="shared" si="1"/>
        <v>6</v>
      </c>
      <c r="P7" s="2" t="str">
        <f t="shared" si="2"/>
        <v>yes</v>
      </c>
      <c r="Q7" s="3" t="str">
        <f t="shared" si="3"/>
        <v>1</v>
      </c>
    </row>
    <row r="8" spans="1:17" ht="21.75" customHeight="1" x14ac:dyDescent="0.2">
      <c r="A8" s="10" t="s">
        <v>19</v>
      </c>
      <c r="B8" s="15" t="s">
        <v>21</v>
      </c>
      <c r="C8" s="13">
        <f>IFERROR(VLOOKUP(B8,Lostock!$A$4:$B$216,2,FALSE),0)</f>
        <v>46</v>
      </c>
      <c r="D8" s="13">
        <f>IFERROR(VLOOKUP(B8,Garstang!$A$4:$B$206,2,FALSE),0)</f>
        <v>48</v>
      </c>
      <c r="E8" s="13">
        <f>IFERROR(VLOOKUP(B8,Wigan!$A$4:$B$210,2,FALSE),0)</f>
        <v>0</v>
      </c>
      <c r="F8" s="13">
        <f>IFERROR(VLOOKUP(B8,Freckleton!$A$4:$B$207,2,FALSE),0)</f>
        <v>0</v>
      </c>
      <c r="G8" s="13">
        <f>IFERROR(VLOOKUP(B8,Horwich!$A$4:$B$217,2,FALSE),0)</f>
        <v>48</v>
      </c>
      <c r="H8" s="13">
        <f>IFERROR(VLOOKUP(B8,Beetham!$A$4:$B$216,2,FALSE),0)</f>
        <v>48</v>
      </c>
      <c r="I8" s="13">
        <f>IFERROR(VLOOKUP(B8,Swinton!$A$4:$B$217,2,FALSE),0)</f>
        <v>48</v>
      </c>
      <c r="J8" s="13">
        <f>IFERROR(VLOOKUP(B8,Knutsford!$A$4:$B$222,2,FALSE),0)</f>
        <v>0</v>
      </c>
      <c r="K8" s="13">
        <f>IFERROR(VLOOKUP(B8,Parkrun!$A$4:$B$221,2,FALSE),0)</f>
        <v>49</v>
      </c>
      <c r="L8" s="13">
        <f>IFERROR(VLOOKUP(B8,Marathon!$A$4:$B$219,2,FALSE),0)</f>
        <v>0</v>
      </c>
      <c r="M8" s="14">
        <f t="shared" si="4"/>
        <v>287</v>
      </c>
      <c r="O8" s="2">
        <f t="shared" si="1"/>
        <v>6</v>
      </c>
      <c r="P8" s="2" t="str">
        <f t="shared" si="2"/>
        <v>yes</v>
      </c>
      <c r="Q8" s="3" t="str">
        <f t="shared" si="3"/>
        <v>1</v>
      </c>
    </row>
    <row r="9" spans="1:17" ht="21.75" customHeight="1" x14ac:dyDescent="0.2">
      <c r="A9" s="16" t="s">
        <v>22</v>
      </c>
      <c r="B9" s="15" t="s">
        <v>23</v>
      </c>
      <c r="C9" s="12">
        <f>IFERROR(VLOOKUP(B9,Lostock!$A$4:$B$216,2,FALSE),0)</f>
        <v>43</v>
      </c>
      <c r="D9" s="13">
        <f>IFERROR(VLOOKUP(B9,Garstang!$A$4:$B$206,2,FALSE),0)</f>
        <v>45</v>
      </c>
      <c r="E9" s="13">
        <f>IFERROR(VLOOKUP(B9,Wigan!$A$4:$B$210,2,FALSE),0)</f>
        <v>48</v>
      </c>
      <c r="F9" s="13">
        <f>IFERROR(VLOOKUP(B9,Freckleton!$A$4:$B$207,2,FALSE),0)</f>
        <v>49</v>
      </c>
      <c r="G9" s="13">
        <f>IFERROR(VLOOKUP(B9,Horwich!$A$4:$B$217,2,FALSE),0)</f>
        <v>43</v>
      </c>
      <c r="H9" s="13">
        <f>IFERROR(VLOOKUP(B9,Beetham!$A$4:$B$216,2,FALSE),0)</f>
        <v>0</v>
      </c>
      <c r="I9" s="13">
        <f>IFERROR(VLOOKUP(B9,Swinton!$A$4:$B$217,2,FALSE),0)</f>
        <v>45</v>
      </c>
      <c r="J9" s="12">
        <f>IFERROR(VLOOKUP(B9,Knutsford!$A$4:$B$222,2,FALSE),0)</f>
        <v>42</v>
      </c>
      <c r="K9" s="13">
        <f>IFERROR(VLOOKUP(B9,Parkrun!$A$4:$B$221,2,FALSE),0)</f>
        <v>45</v>
      </c>
      <c r="L9" s="13">
        <f>IFERROR(VLOOKUP(B9,Marathon!$A$4:$B$219,2,FALSE),0)</f>
        <v>0</v>
      </c>
      <c r="M9" s="14">
        <f>SUM(D9+E9+F9+G9+H9+I9+K9+L9)</f>
        <v>275</v>
      </c>
      <c r="O9" s="2">
        <f t="shared" si="1"/>
        <v>8</v>
      </c>
      <c r="P9" s="2" t="str">
        <f t="shared" si="2"/>
        <v>yes</v>
      </c>
      <c r="Q9" s="3" t="str">
        <f t="shared" si="3"/>
        <v>1</v>
      </c>
    </row>
    <row r="10" spans="1:17" ht="21.75" customHeight="1" x14ac:dyDescent="0.2">
      <c r="A10" s="16" t="s">
        <v>24</v>
      </c>
      <c r="B10" s="15" t="s">
        <v>25</v>
      </c>
      <c r="C10" s="13">
        <f>IFERROR(VLOOKUP(B10,Lostock!$A$4:$B$216,2,FALSE),0)</f>
        <v>50</v>
      </c>
      <c r="D10" s="13">
        <f>IFERROR(VLOOKUP(B10,Garstang!$A$4:$B$206,2,FALSE),0)</f>
        <v>0</v>
      </c>
      <c r="E10" s="13">
        <f>IFERROR(VLOOKUP(B10,Wigan!$A$4:$B$210,2,FALSE),0)</f>
        <v>42</v>
      </c>
      <c r="F10" s="13">
        <f>IFERROR(VLOOKUP(B10,Freckleton!$A$4:$B$207,2,FALSE),0)</f>
        <v>0</v>
      </c>
      <c r="G10" s="13">
        <f>IFERROR(VLOOKUP(B10,Horwich!$A$4:$B$217,2,FALSE),0)</f>
        <v>0</v>
      </c>
      <c r="H10" s="13">
        <f>IFERROR(VLOOKUP(B10,Beetham!$A$4:$B$216,2,FALSE),0)</f>
        <v>50</v>
      </c>
      <c r="I10" s="13">
        <f>IFERROR(VLOOKUP(B10,Swinton!$A$4:$B$217,2,FALSE),0)</f>
        <v>0</v>
      </c>
      <c r="J10" s="13">
        <f>IFERROR(VLOOKUP(B10,Knutsford!$A$4:$B$222,2,FALSE),0)</f>
        <v>46</v>
      </c>
      <c r="K10" s="13">
        <f>IFERROR(VLOOKUP(B10,Parkrun!$A$4:$B$221,2,FALSE),0)</f>
        <v>38</v>
      </c>
      <c r="L10" s="13">
        <f>IFERROR(VLOOKUP(B10,Marathon!$A$4:$B$219,2,FALSE),0)</f>
        <v>48</v>
      </c>
      <c r="M10" s="14">
        <f>SUM(C10+D10+E10+F10+G10+H10+I10+J10+K10+L10)</f>
        <v>274</v>
      </c>
      <c r="O10" s="2">
        <f t="shared" si="1"/>
        <v>6</v>
      </c>
      <c r="P10" s="2" t="str">
        <f t="shared" si="2"/>
        <v>yes</v>
      </c>
      <c r="Q10" s="3" t="str">
        <f t="shared" si="3"/>
        <v>1</v>
      </c>
    </row>
    <row r="11" spans="1:17" ht="21.75" customHeight="1" x14ac:dyDescent="0.2">
      <c r="A11" s="10" t="s">
        <v>26</v>
      </c>
      <c r="B11" s="15" t="s">
        <v>27</v>
      </c>
      <c r="C11" s="12">
        <f>IFERROR(VLOOKUP(B11,Lostock!$A$4:$B$216,2,FALSE),0)</f>
        <v>39</v>
      </c>
      <c r="D11" s="13">
        <f>IFERROR(VLOOKUP(B11,Garstang!$A$4:$B$206,2,FALSE),0)</f>
        <v>40</v>
      </c>
      <c r="E11" s="13">
        <f>IFERROR(VLOOKUP(B11,Wigan!$A$4:$B$210,2,FALSE),0)</f>
        <v>40</v>
      </c>
      <c r="F11" s="13">
        <f>IFERROR(VLOOKUP(B11,Freckleton!$A$4:$B$207,2,FALSE),0)</f>
        <v>0</v>
      </c>
      <c r="G11" s="13">
        <f>IFERROR(VLOOKUP(B11,Horwich!$A$4:$B$217,2,FALSE),0)</f>
        <v>45</v>
      </c>
      <c r="H11" s="13">
        <f>IFERROR(VLOOKUP(B11,Beetham!$A$4:$B$216,2,FALSE),0)</f>
        <v>0</v>
      </c>
      <c r="I11" s="13">
        <f>IFERROR(VLOOKUP(B11,Swinton!$A$4:$B$217,2,FALSE),0)</f>
        <v>46</v>
      </c>
      <c r="J11" s="13">
        <f>IFERROR(VLOOKUP(B11,Knutsford!$A$4:$B$222,2,FALSE),0)</f>
        <v>44</v>
      </c>
      <c r="K11" s="17">
        <f>IFERROR(VLOOKUP(B11,Parkrun!$A$4:$B$221,2,FALSE),0)</f>
        <v>39</v>
      </c>
      <c r="L11" s="13">
        <f>IFERROR(VLOOKUP(B11,Marathon!$A$4:$B$219,2,FALSE),0)</f>
        <v>0</v>
      </c>
      <c r="M11" s="14">
        <f>SUM(D11+E11+F11+G11+H11+I11+J11+K11)</f>
        <v>254</v>
      </c>
      <c r="O11" s="2">
        <f t="shared" si="1"/>
        <v>7</v>
      </c>
      <c r="P11" s="2" t="str">
        <f t="shared" si="2"/>
        <v>yes</v>
      </c>
      <c r="Q11" s="3" t="str">
        <f t="shared" si="3"/>
        <v>1</v>
      </c>
    </row>
    <row r="12" spans="1:17" ht="21.75" customHeight="1" x14ac:dyDescent="0.2">
      <c r="A12" s="10" t="s">
        <v>26</v>
      </c>
      <c r="B12" s="16" t="s">
        <v>28</v>
      </c>
      <c r="C12" s="13">
        <f>IFERROR(VLOOKUP(B12,Lostock!$A$4:$B$216,2,FALSE),0)</f>
        <v>44</v>
      </c>
      <c r="D12" s="13">
        <f>IFERROR(VLOOKUP(B12,Garstang!$A$4:$B$206,2,FALSE),0)</f>
        <v>46</v>
      </c>
      <c r="E12" s="13">
        <f>IFERROR(VLOOKUP(B12,Wigan!$A$4:$B$210,2,FALSE),0)</f>
        <v>35</v>
      </c>
      <c r="F12" s="13">
        <f>IFERROR(VLOOKUP(B12,Freckleton!$A$4:$B$207,2,FALSE),0)</f>
        <v>42</v>
      </c>
      <c r="G12" s="13">
        <f>IFERROR(VLOOKUP(B12,Horwich!$A$4:$B$217,2,FALSE),0)</f>
        <v>0</v>
      </c>
      <c r="H12" s="13">
        <f>IFERROR(VLOOKUP(B12,Beetham!$A$4:$B$216,2,FALSE),0)</f>
        <v>0</v>
      </c>
      <c r="I12" s="13">
        <f>IFERROR(VLOOKUP(B12,Swinton!$A$4:$B$217,2,FALSE),0)</f>
        <v>44</v>
      </c>
      <c r="J12" s="13">
        <f>IFERROR(VLOOKUP(B12,Knutsford!$A$4:$B$222,2,FALSE),0)</f>
        <v>43</v>
      </c>
      <c r="K12" s="12">
        <f>IFERROR(VLOOKUP(B12,Parkrun!$A$4:$B$221,2,FALSE),0)</f>
        <v>21</v>
      </c>
      <c r="L12" s="13">
        <f>IFERROR(VLOOKUP(B12,Marathon!$A$4:$B$219,2,FALSE),0)</f>
        <v>0</v>
      </c>
      <c r="M12" s="14">
        <f>SUM(C12+D12+E12+F12+G12+H12+I12+J12+L12)</f>
        <v>254</v>
      </c>
      <c r="O12" s="2">
        <f t="shared" si="1"/>
        <v>7</v>
      </c>
      <c r="P12" s="2" t="str">
        <f t="shared" si="2"/>
        <v>yes</v>
      </c>
      <c r="Q12" s="3" t="str">
        <f t="shared" si="3"/>
        <v>1</v>
      </c>
    </row>
    <row r="13" spans="1:17" ht="21.75" customHeight="1" x14ac:dyDescent="0.2">
      <c r="A13" s="16" t="s">
        <v>29</v>
      </c>
      <c r="B13" s="15" t="s">
        <v>30</v>
      </c>
      <c r="C13" s="12">
        <f>IFERROR(VLOOKUP(B13,Lostock!$A$4:$B$216,2,FALSE),0)</f>
        <v>40</v>
      </c>
      <c r="D13" s="13">
        <f>IFERROR(VLOOKUP(B13,Garstang!$A$4:$B$206,2,FALSE),0)</f>
        <v>41</v>
      </c>
      <c r="E13" s="13">
        <f>IFERROR(VLOOKUP(B13,Wigan!$A$4:$B$210,2,FALSE),0)</f>
        <v>0</v>
      </c>
      <c r="F13" s="13">
        <f>IFERROR(VLOOKUP(B13,Freckleton!$A$4:$B$207,2,FALSE),0)</f>
        <v>40</v>
      </c>
      <c r="G13" s="13">
        <f>IFERROR(VLOOKUP(B13,Horwich!$A$4:$B$217,2,FALSE),0)</f>
        <v>41</v>
      </c>
      <c r="H13" s="13">
        <f>IFERROR(VLOOKUP(B13,Beetham!$A$4:$B$216,2,FALSE),0)</f>
        <v>44</v>
      </c>
      <c r="I13" s="13">
        <f>IFERROR(VLOOKUP(B13,Swinton!$A$4:$B$217,2,FALSE),0)</f>
        <v>43</v>
      </c>
      <c r="J13" s="13">
        <f>IFERROR(VLOOKUP(B13,Knutsford!$A$4:$B$222,2,FALSE),0)</f>
        <v>41</v>
      </c>
      <c r="K13" s="12">
        <f>IFERROR(VLOOKUP(B13,Parkrun!$A$4:$B$221,2,FALSE),0)</f>
        <v>25</v>
      </c>
      <c r="L13" s="13">
        <f>IFERROR(VLOOKUP(B13,Marathon!$A$4:$B$219,2,FALSE),0)</f>
        <v>0</v>
      </c>
      <c r="M13" s="14">
        <f>SUM(D13+E13+F13+G13+H13+I13+J13+L13)</f>
        <v>250</v>
      </c>
      <c r="O13" s="2">
        <f t="shared" si="1"/>
        <v>8</v>
      </c>
      <c r="P13" s="2" t="str">
        <f t="shared" si="2"/>
        <v>yes</v>
      </c>
      <c r="Q13" s="3" t="str">
        <f t="shared" si="3"/>
        <v>1</v>
      </c>
    </row>
    <row r="14" spans="1:17" ht="21.75" customHeight="1" x14ac:dyDescent="0.2">
      <c r="A14" s="16" t="s">
        <v>31</v>
      </c>
      <c r="B14" s="15" t="s">
        <v>32</v>
      </c>
      <c r="C14" s="13">
        <f>IFERROR(VLOOKUP(B14,Lostock!$A$4:$B$216,2,FALSE),0)</f>
        <v>0</v>
      </c>
      <c r="D14" s="13">
        <f>IFERROR(VLOOKUP(B14,Garstang!$A$4:$B$206,2,FALSE),0)</f>
        <v>30</v>
      </c>
      <c r="E14" s="13">
        <f>IFERROR(VLOOKUP(B14,Wigan!$A$4:$B$210,2,FALSE),0)</f>
        <v>33</v>
      </c>
      <c r="F14" s="13">
        <f>IFERROR(VLOOKUP(B14,Freckleton!$A$4:$B$207,2,FALSE),0)</f>
        <v>43</v>
      </c>
      <c r="G14" s="13">
        <f>IFERROR(VLOOKUP(B14,Horwich!$A$4:$B$217,2,FALSE),0)</f>
        <v>42</v>
      </c>
      <c r="H14" s="13">
        <f>IFERROR(VLOOKUP(B14,Beetham!$A$4:$B$216,2,FALSE),0)</f>
        <v>0</v>
      </c>
      <c r="I14" s="13">
        <f>IFERROR(VLOOKUP(B14,Swinton!$A$4:$B$217,2,FALSE),0)</f>
        <v>0</v>
      </c>
      <c r="J14" s="13">
        <f>IFERROR(VLOOKUP(B14,Knutsford!$A$4:$B$222,2,FALSE),0)</f>
        <v>36</v>
      </c>
      <c r="K14" s="13">
        <f>IFERROR(VLOOKUP(B14,Parkrun!$A$4:$B$221,2,FALSE),0)</f>
        <v>0</v>
      </c>
      <c r="L14" s="13">
        <f>IFERROR(VLOOKUP(B14,Marathon!$A$4:$B$219,2,FALSE),0)</f>
        <v>49</v>
      </c>
      <c r="M14" s="14">
        <f t="shared" ref="M14:M15" si="5">SUM(C14+D14+E14+F14+G14+H14+I14+J14+K14+L14)</f>
        <v>233</v>
      </c>
      <c r="O14" s="2">
        <f t="shared" si="1"/>
        <v>6</v>
      </c>
      <c r="P14" s="2" t="str">
        <f t="shared" si="2"/>
        <v>yes</v>
      </c>
      <c r="Q14" s="3" t="str">
        <f t="shared" si="3"/>
        <v>1</v>
      </c>
    </row>
    <row r="15" spans="1:17" ht="21.75" customHeight="1" x14ac:dyDescent="0.2">
      <c r="A15" s="10" t="s">
        <v>33</v>
      </c>
      <c r="B15" s="15" t="s">
        <v>34</v>
      </c>
      <c r="C15" s="13">
        <f>IFERROR(VLOOKUP(B15,Lostock!$A$4:$B$216,2,FALSE),0)</f>
        <v>0</v>
      </c>
      <c r="D15" s="13">
        <f>IFERROR(VLOOKUP(B15,Garstang!$A$4:$B$206,2,FALSE),0)</f>
        <v>36</v>
      </c>
      <c r="E15" s="13">
        <f>IFERROR(VLOOKUP(B15,Wigan!$A$4:$B$210,2,FALSE),0)</f>
        <v>45</v>
      </c>
      <c r="F15" s="13">
        <f>IFERROR(VLOOKUP(B15,Freckleton!$A$4:$B$207,2,FALSE),0)</f>
        <v>0</v>
      </c>
      <c r="G15" s="13">
        <f>IFERROR(VLOOKUP(B15,Horwich!$A$4:$B$217,2,FALSE),0)</f>
        <v>32</v>
      </c>
      <c r="H15" s="13">
        <f>IFERROR(VLOOKUP(B15,Beetham!$A$4:$B$216,2,FALSE),0)</f>
        <v>0</v>
      </c>
      <c r="I15" s="13">
        <f>IFERROR(VLOOKUP(B15,Swinton!$A$4:$B$217,2,FALSE),0)</f>
        <v>38</v>
      </c>
      <c r="J15" s="13">
        <f>IFERROR(VLOOKUP(B15,Knutsford!$A$4:$B$222,2,FALSE),0)</f>
        <v>34</v>
      </c>
      <c r="K15" s="13">
        <f>IFERROR(VLOOKUP(B15,Parkrun!$A$4:$B$221,2,FALSE),0)</f>
        <v>41</v>
      </c>
      <c r="L15" s="13">
        <f>IFERROR(VLOOKUP(B15,Marathon!$A$4:$B$219,2,FALSE),0)</f>
        <v>0</v>
      </c>
      <c r="M15" s="14">
        <f t="shared" si="5"/>
        <v>226</v>
      </c>
      <c r="O15" s="2">
        <f t="shared" si="1"/>
        <v>6</v>
      </c>
      <c r="P15" s="2" t="str">
        <f t="shared" si="2"/>
        <v>yes</v>
      </c>
      <c r="Q15" s="3" t="str">
        <f t="shared" si="3"/>
        <v>1</v>
      </c>
    </row>
    <row r="16" spans="1:17" ht="21.75" customHeight="1" x14ac:dyDescent="0.2">
      <c r="A16" s="10" t="s">
        <v>33</v>
      </c>
      <c r="B16" s="15" t="s">
        <v>35</v>
      </c>
      <c r="C16" s="13">
        <f>IFERROR(VLOOKUP(B16,Lostock!$A$4:$B$216,2,FALSE),0)</f>
        <v>33</v>
      </c>
      <c r="D16" s="13">
        <f>IFERROR(VLOOKUP(B16,Garstang!$A$4:$B$206,2,FALSE),0)</f>
        <v>35</v>
      </c>
      <c r="E16" s="13">
        <f>IFERROR(VLOOKUP(B16,Wigan!$A$4:$B$210,2,FALSE),0)</f>
        <v>0</v>
      </c>
      <c r="F16" s="13">
        <f>IFERROR(VLOOKUP(B16,Freckleton!$A$4:$B$207,2,FALSE),0)</f>
        <v>45</v>
      </c>
      <c r="G16" s="13">
        <f>IFERROR(VLOOKUP(B16,Horwich!$A$4:$B$217,2,FALSE),0)</f>
        <v>36</v>
      </c>
      <c r="H16" s="13">
        <f>IFERROR(VLOOKUP(B16,Beetham!$A$4:$B$216,2,FALSE),0)</f>
        <v>0</v>
      </c>
      <c r="I16" s="13">
        <f>IFERROR(VLOOKUP(B16,Swinton!$A$4:$B$217,2,FALSE),0)</f>
        <v>42</v>
      </c>
      <c r="J16" s="13">
        <f>IFERROR(VLOOKUP(B16,Knutsford!$A$4:$B$222,2,FALSE),0)</f>
        <v>35</v>
      </c>
      <c r="K16" s="12">
        <f>IFERROR(VLOOKUP(B16,Parkrun!$A$4:$B$221,2,FALSE),0)</f>
        <v>24</v>
      </c>
      <c r="L16" s="13">
        <f>IFERROR(VLOOKUP(B16,Marathon!$A$4:$B$219,2,FALSE),0)</f>
        <v>0</v>
      </c>
      <c r="M16" s="14">
        <f>SUM(C16+D16+E16+F16+G16+H16+I16+J16+L16)</f>
        <v>226</v>
      </c>
      <c r="O16" s="2">
        <f t="shared" si="1"/>
        <v>7</v>
      </c>
      <c r="P16" s="2" t="str">
        <f t="shared" si="2"/>
        <v>yes</v>
      </c>
      <c r="Q16" s="3" t="str">
        <f t="shared" si="3"/>
        <v>1</v>
      </c>
    </row>
    <row r="17" spans="1:17" ht="21.75" customHeight="1" x14ac:dyDescent="0.2">
      <c r="A17" s="16" t="s">
        <v>36</v>
      </c>
      <c r="B17" s="15" t="s">
        <v>37</v>
      </c>
      <c r="C17" s="13">
        <f>IFERROR(VLOOKUP(B17,Lostock!$A$4:$B$216,2,FALSE),0)</f>
        <v>35</v>
      </c>
      <c r="D17" s="13">
        <f>IFERROR(VLOOKUP(B17,Garstang!$A$4:$B$206,2,FALSE),0)</f>
        <v>33</v>
      </c>
      <c r="E17" s="13">
        <f>IFERROR(VLOOKUP(B17,Wigan!$A$4:$B$210,2,FALSE),0)</f>
        <v>47</v>
      </c>
      <c r="F17" s="13">
        <f>IFERROR(VLOOKUP(B17,Freckleton!$A$4:$B$207,2,FALSE),0)</f>
        <v>0</v>
      </c>
      <c r="G17" s="13">
        <f>IFERROR(VLOOKUP(B17,Horwich!$A$4:$B$217,2,FALSE),0)</f>
        <v>31</v>
      </c>
      <c r="H17" s="13">
        <f>IFERROR(VLOOKUP(B17,Beetham!$A$4:$B$216,2,FALSE),0)</f>
        <v>0</v>
      </c>
      <c r="I17" s="13">
        <f>IFERROR(VLOOKUP(B17,Swinton!$A$4:$B$217,2,FALSE),0)</f>
        <v>32</v>
      </c>
      <c r="J17" s="13">
        <f>IFERROR(VLOOKUP(B17,Knutsford!$A$4:$B$222,2,FALSE),0)</f>
        <v>0</v>
      </c>
      <c r="K17" s="13">
        <f>IFERROR(VLOOKUP(B17,Parkrun!$A$4:$B$221,2,FALSE),0)</f>
        <v>44</v>
      </c>
      <c r="L17" s="13">
        <f>IFERROR(VLOOKUP(B17,Marathon!$A$4:$B$219,2,FALSE),0)</f>
        <v>0</v>
      </c>
      <c r="M17" s="14">
        <f t="shared" ref="M17:M18" si="6">SUM(C17+D17+E17+F17+G17+H17+I17+J17+K17+L17)</f>
        <v>222</v>
      </c>
      <c r="O17" s="2">
        <f t="shared" si="1"/>
        <v>6</v>
      </c>
      <c r="P17" s="2" t="str">
        <f t="shared" si="2"/>
        <v>yes</v>
      </c>
      <c r="Q17" s="3" t="str">
        <f t="shared" si="3"/>
        <v>1</v>
      </c>
    </row>
    <row r="18" spans="1:17" ht="21.75" customHeight="1" x14ac:dyDescent="0.2">
      <c r="A18" s="16" t="s">
        <v>38</v>
      </c>
      <c r="B18" s="15" t="s">
        <v>39</v>
      </c>
      <c r="C18" s="13">
        <f>IFERROR(VLOOKUP(B18,Lostock!$A$4:$B$216,2,FALSE),0)</f>
        <v>32</v>
      </c>
      <c r="D18" s="13">
        <f>IFERROR(VLOOKUP(B18,Garstang!$A$4:$B$206,2,FALSE),0)</f>
        <v>0</v>
      </c>
      <c r="E18" s="13">
        <f>IFERROR(VLOOKUP(B18,Wigan!$A$4:$B$210,2,FALSE),0)</f>
        <v>41</v>
      </c>
      <c r="F18" s="13">
        <f>IFERROR(VLOOKUP(B18,Freckleton!$A$4:$B$207,2,FALSE),0)</f>
        <v>0</v>
      </c>
      <c r="G18" s="13">
        <f>IFERROR(VLOOKUP(B18,Horwich!$A$4:$B$217,2,FALSE),0)</f>
        <v>0</v>
      </c>
      <c r="H18" s="13">
        <f>IFERROR(VLOOKUP(B18,Beetham!$A$4:$B$216,2,FALSE),0)</f>
        <v>43</v>
      </c>
      <c r="I18" s="13">
        <f>IFERROR(VLOOKUP(B18,Swinton!$A$4:$B$217,2,FALSE),0)</f>
        <v>0</v>
      </c>
      <c r="J18" s="13">
        <f>IFERROR(VLOOKUP(B18,Knutsford!$A$4:$B$222,2,FALSE),0)</f>
        <v>27</v>
      </c>
      <c r="K18" s="13">
        <f>IFERROR(VLOOKUP(B18,Parkrun!$A$4:$B$221,2,FALSE),0)</f>
        <v>27</v>
      </c>
      <c r="L18" s="13">
        <f>IFERROR(VLOOKUP(B18,Marathon!$A$4:$B$219,2,FALSE),0)</f>
        <v>47</v>
      </c>
      <c r="M18" s="14">
        <f t="shared" si="6"/>
        <v>217</v>
      </c>
      <c r="O18" s="2">
        <f t="shared" si="1"/>
        <v>6</v>
      </c>
      <c r="P18" s="2" t="str">
        <f t="shared" si="2"/>
        <v>yes</v>
      </c>
      <c r="Q18" s="3" t="str">
        <f t="shared" si="3"/>
        <v>1</v>
      </c>
    </row>
    <row r="19" spans="1:17" ht="21.75" customHeight="1" x14ac:dyDescent="0.2">
      <c r="A19" s="16" t="s">
        <v>40</v>
      </c>
      <c r="B19" s="15" t="s">
        <v>41</v>
      </c>
      <c r="C19" s="17">
        <f>IFERROR(VLOOKUP(B19,Lostock!$A$4:$B$216,2,FALSE),0)</f>
        <v>25</v>
      </c>
      <c r="D19" s="13">
        <f>IFERROR(VLOOKUP(B19,Garstang!$A$4:$B$206,2,FALSE),0)</f>
        <v>27</v>
      </c>
      <c r="E19" s="13">
        <f>IFERROR(VLOOKUP(B19,Wigan!$A$4:$B$210,2,FALSE),0)</f>
        <v>37</v>
      </c>
      <c r="F19" s="13">
        <f>IFERROR(VLOOKUP(B19,Freckleton!$A$4:$B$207,2,FALSE),0)</f>
        <v>44</v>
      </c>
      <c r="G19" s="13">
        <f>IFERROR(VLOOKUP(B19,Horwich!$A$4:$B$217,2,FALSE),0)</f>
        <v>27</v>
      </c>
      <c r="H19" s="13">
        <f>IFERROR(VLOOKUP(B19,Beetham!$A$4:$B$216,2,FALSE),0)</f>
        <v>42</v>
      </c>
      <c r="I19" s="13">
        <f>IFERROR(VLOOKUP(B19,Swinton!$A$4:$B$217,2,FALSE),0)</f>
        <v>0</v>
      </c>
      <c r="J19" s="13">
        <f>IFERROR(VLOOKUP(B19,Knutsford!$A$4:$B$222,2,FALSE),0)</f>
        <v>0</v>
      </c>
      <c r="K19" s="12">
        <f>IFERROR(VLOOKUP(B19,Parkrun!$A$4:$B$221,2,FALSE),0)</f>
        <v>22.5</v>
      </c>
      <c r="L19" s="13">
        <f>IFERROR(VLOOKUP(B19,Marathon!$A$4:$B$219,2,FALSE),0)</f>
        <v>0</v>
      </c>
      <c r="M19" s="14">
        <f>SUM(C19+D19+E19+F19+G19+H19+I19+J19+L19)</f>
        <v>202</v>
      </c>
      <c r="O19" s="2">
        <f t="shared" si="1"/>
        <v>7</v>
      </c>
      <c r="P19" s="2" t="str">
        <f t="shared" si="2"/>
        <v>yes</v>
      </c>
      <c r="Q19" s="3" t="str">
        <f t="shared" si="3"/>
        <v>1</v>
      </c>
    </row>
    <row r="20" spans="1:17" ht="21.75" customHeight="1" x14ac:dyDescent="0.2">
      <c r="A20" s="16" t="s">
        <v>42</v>
      </c>
      <c r="B20" s="15" t="s">
        <v>43</v>
      </c>
      <c r="C20" s="13">
        <f>IFERROR(VLOOKUP(B20,Lostock!$A$4:$B$216,2,FALSE),0)</f>
        <v>0</v>
      </c>
      <c r="D20" s="13">
        <f>IFERROR(VLOOKUP(B20,Garstang!$A$4:$B$206,2,FALSE),0)</f>
        <v>29</v>
      </c>
      <c r="E20" s="13">
        <f>IFERROR(VLOOKUP(B20,Wigan!$A$4:$B$210,2,FALSE),0)</f>
        <v>0</v>
      </c>
      <c r="F20" s="13">
        <f>IFERROR(VLOOKUP(B20,Freckleton!$A$4:$B$207,2,FALSE),0)</f>
        <v>41</v>
      </c>
      <c r="G20" s="13">
        <f>IFERROR(VLOOKUP(B20,Horwich!$A$4:$B$217,2,FALSE),0)</f>
        <v>29</v>
      </c>
      <c r="H20" s="13">
        <f>IFERROR(VLOOKUP(B20,Beetham!$A$4:$B$216,2,FALSE),0)</f>
        <v>41</v>
      </c>
      <c r="I20" s="13">
        <f>IFERROR(VLOOKUP(B20,Swinton!$A$4:$B$217,2,FALSE),0)</f>
        <v>30</v>
      </c>
      <c r="J20" s="12">
        <f>IFERROR(VLOOKUP(B20,Knutsford!$A$4:$B$222,2,FALSE),0)</f>
        <v>28</v>
      </c>
      <c r="K20" s="13">
        <f>IFERROR(VLOOKUP(B20,Parkrun!$A$4:$B$221,2,FALSE),0)</f>
        <v>31</v>
      </c>
      <c r="L20" s="13">
        <f>IFERROR(VLOOKUP(B20,Marathon!$A$4:$B$219,2,FALSE),0)</f>
        <v>0</v>
      </c>
      <c r="M20" s="14">
        <f>SUM(C20+D20+E20+F20+G20+H20+I20+K20+L20)</f>
        <v>201</v>
      </c>
      <c r="O20" s="2">
        <f t="shared" si="1"/>
        <v>7</v>
      </c>
      <c r="P20" s="2" t="str">
        <f t="shared" si="2"/>
        <v>yes</v>
      </c>
      <c r="Q20" s="3" t="str">
        <f t="shared" si="3"/>
        <v>1</v>
      </c>
    </row>
    <row r="21" spans="1:17" ht="21.75" customHeight="1" x14ac:dyDescent="0.2">
      <c r="A21" s="16" t="s">
        <v>44</v>
      </c>
      <c r="B21" s="15" t="s">
        <v>45</v>
      </c>
      <c r="C21" s="13">
        <f>IFERROR(VLOOKUP(B21,Lostock!$A$4:$B$216,2,FALSE),0)</f>
        <v>0</v>
      </c>
      <c r="D21" s="13">
        <f>IFERROR(VLOOKUP(B21,Garstang!$A$4:$B$206,2,FALSE),0)</f>
        <v>31</v>
      </c>
      <c r="E21" s="13">
        <f>IFERROR(VLOOKUP(B21,Wigan!$A$4:$B$210,2,FALSE),0)</f>
        <v>36</v>
      </c>
      <c r="F21" s="13">
        <f>IFERROR(VLOOKUP(B21,Freckleton!$A$4:$B$207,2,FALSE),0)</f>
        <v>0</v>
      </c>
      <c r="G21" s="13">
        <f>IFERROR(VLOOKUP(B21,Horwich!$A$4:$B$217,2,FALSE),0)</f>
        <v>35</v>
      </c>
      <c r="H21" s="13">
        <f>IFERROR(VLOOKUP(B21,Beetham!$A$4:$B$216,2,FALSE),0)</f>
        <v>0</v>
      </c>
      <c r="I21" s="13">
        <f>IFERROR(VLOOKUP(B21,Swinton!$A$4:$B$217,2,FALSE),0)</f>
        <v>35</v>
      </c>
      <c r="J21" s="13">
        <f>IFERROR(VLOOKUP(B21,Knutsford!$A$4:$B$222,2,FALSE),0)</f>
        <v>33</v>
      </c>
      <c r="K21" s="13">
        <f>IFERROR(VLOOKUP(B21,Parkrun!$A$4:$B$221,2,FALSE),0)</f>
        <v>26</v>
      </c>
      <c r="L21" s="13">
        <f>IFERROR(VLOOKUP(B21,Marathon!$A$4:$B$219,2,FALSE),0)</f>
        <v>0</v>
      </c>
      <c r="M21" s="14">
        <f>SUM(C21+D21+E21+F21+G21+H21+I21+J21+K21+L21)</f>
        <v>196</v>
      </c>
      <c r="O21" s="2">
        <f t="shared" si="1"/>
        <v>6</v>
      </c>
      <c r="P21" s="2" t="str">
        <f t="shared" si="2"/>
        <v>yes</v>
      </c>
      <c r="Q21" s="3" t="str">
        <f t="shared" si="3"/>
        <v>1</v>
      </c>
    </row>
    <row r="22" spans="1:17" ht="21.75" customHeight="1" x14ac:dyDescent="0.2">
      <c r="A22" s="16" t="s">
        <v>46</v>
      </c>
      <c r="B22" s="15" t="s">
        <v>47</v>
      </c>
      <c r="C22" s="13">
        <f>IFERROR(VLOOKUP(B22,Lostock!$A$4:$B$216,2,FALSE),0)</f>
        <v>22</v>
      </c>
      <c r="D22" s="13">
        <f>IFERROR(VLOOKUP(B22,Garstang!$A$4:$B$206,2,FALSE),0)</f>
        <v>22</v>
      </c>
      <c r="E22" s="13">
        <f>IFERROR(VLOOKUP(B22,Wigan!$A$4:$B$210,2,FALSE),0)</f>
        <v>31</v>
      </c>
      <c r="F22" s="13">
        <f>IFERROR(VLOOKUP(B22,Freckleton!$A$4:$B$207,2,FALSE),0)</f>
        <v>36</v>
      </c>
      <c r="G22" s="13">
        <f>IFERROR(VLOOKUP(B22,Horwich!$A$4:$B$217,2,FALSE),0)</f>
        <v>22</v>
      </c>
      <c r="H22" s="13">
        <f>IFERROR(VLOOKUP(B22,Beetham!$A$4:$B$216,2,FALSE),0)</f>
        <v>40</v>
      </c>
      <c r="I22" s="12">
        <f>IFERROR(VLOOKUP(B22,Swinton!$A$4:$B$217,2,FALSE),0)</f>
        <v>22</v>
      </c>
      <c r="J22" s="12">
        <f>IFERROR(VLOOKUP(B22,Knutsford!$A$4:$B$222,2,FALSE),0)</f>
        <v>21</v>
      </c>
      <c r="K22" s="12">
        <f>IFERROR(VLOOKUP(B22,Parkrun!$A$4:$B$221,2,FALSE),0)</f>
        <v>6</v>
      </c>
      <c r="L22" s="13">
        <f>IFERROR(VLOOKUP(B22,Marathon!$A$4:$B$219,2,FALSE),0)</f>
        <v>0</v>
      </c>
      <c r="M22" s="14">
        <f>SUM(C22+D22+E22+F22+G22+H22+L22)</f>
        <v>173</v>
      </c>
      <c r="O22" s="2">
        <f t="shared" si="1"/>
        <v>9</v>
      </c>
      <c r="P22" s="2" t="str">
        <f t="shared" si="2"/>
        <v>yes</v>
      </c>
      <c r="Q22" s="3" t="str">
        <f t="shared" si="3"/>
        <v>1</v>
      </c>
    </row>
    <row r="23" spans="1:17" ht="21.75" customHeight="1" x14ac:dyDescent="0.2">
      <c r="A23" s="16" t="s">
        <v>48</v>
      </c>
      <c r="B23" s="15" t="s">
        <v>49</v>
      </c>
      <c r="C23" s="12">
        <f>IFERROR(VLOOKUP(B23,Lostock!$A$4:$B$216,2,FALSE),0)</f>
        <v>23</v>
      </c>
      <c r="D23" s="13">
        <f>IFERROR(VLOOKUP(B23,Garstang!$A$4:$B$206,2,FALSE),0)</f>
        <v>24</v>
      </c>
      <c r="E23" s="13">
        <f>IFERROR(VLOOKUP(B23,Wigan!$A$4:$B$210,2,FALSE),0)</f>
        <v>38</v>
      </c>
      <c r="F23" s="13">
        <f>IFERROR(VLOOKUP(B23,Freckleton!$A$4:$B$207,2,FALSE),0)</f>
        <v>0</v>
      </c>
      <c r="G23" s="13">
        <f>IFERROR(VLOOKUP(B23,Horwich!$A$4:$B$217,2,FALSE),0)</f>
        <v>24</v>
      </c>
      <c r="H23" s="13">
        <f>IFERROR(VLOOKUP(B23,Beetham!$A$4:$B$216,2,FALSE),0)</f>
        <v>0</v>
      </c>
      <c r="I23" s="13">
        <f>IFERROR(VLOOKUP(B23,Swinton!$A$4:$B$217,2,FALSE),0)</f>
        <v>25</v>
      </c>
      <c r="J23" s="13">
        <f>IFERROR(VLOOKUP(B23,Knutsford!$A$4:$B$222,2,FALSE),0)</f>
        <v>24</v>
      </c>
      <c r="K23" s="13">
        <f>IFERROR(VLOOKUP(B23,Parkrun!$A$4:$B$221,2,FALSE),0)</f>
        <v>33</v>
      </c>
      <c r="L23" s="13">
        <f>IFERROR(VLOOKUP(B23,Marathon!$A$4:$B$219,2,FALSE),0)</f>
        <v>0</v>
      </c>
      <c r="M23" s="14">
        <f>SUM(D23+E23+F23+G23+H23+I23+J23+K23+L23)</f>
        <v>168</v>
      </c>
      <c r="O23" s="2">
        <f t="shared" si="1"/>
        <v>7</v>
      </c>
      <c r="P23" s="2" t="str">
        <f t="shared" si="2"/>
        <v>yes</v>
      </c>
      <c r="Q23" s="3" t="str">
        <f t="shared" si="3"/>
        <v>1</v>
      </c>
    </row>
    <row r="24" spans="1:17" ht="21.75" customHeight="1" x14ac:dyDescent="0.2">
      <c r="A24" s="16" t="s">
        <v>50</v>
      </c>
      <c r="B24" s="15" t="s">
        <v>51</v>
      </c>
      <c r="C24" s="13">
        <f>IFERROR(VLOOKUP(B24,Lostock!$A$4:$B$216,2,FALSE),0)</f>
        <v>27</v>
      </c>
      <c r="D24" s="13">
        <f>IFERROR(VLOOKUP(B24,Garstang!$A$4:$B$206,2,FALSE),0)</f>
        <v>26</v>
      </c>
      <c r="E24" s="13">
        <f>IFERROR(VLOOKUP(B24,Wigan!$A$4:$B$210,2,FALSE),0)</f>
        <v>32</v>
      </c>
      <c r="F24" s="13">
        <f>IFERROR(VLOOKUP(B24,Freckleton!$A$4:$B$207,2,FALSE),0)</f>
        <v>0</v>
      </c>
      <c r="G24" s="13">
        <f>IFERROR(VLOOKUP(B24,Horwich!$A$4:$B$217,2,FALSE),0)</f>
        <v>37</v>
      </c>
      <c r="H24" s="13">
        <f>IFERROR(VLOOKUP(B24,Beetham!$A$4:$B$216,2,FALSE),0)</f>
        <v>0</v>
      </c>
      <c r="I24" s="13">
        <f>IFERROR(VLOOKUP(B24,Swinton!$A$4:$B$217,2,FALSE),0)</f>
        <v>0</v>
      </c>
      <c r="J24" s="13">
        <f>IFERROR(VLOOKUP(B24,Knutsford!$A$4:$B$222,2,FALSE),0)</f>
        <v>32</v>
      </c>
      <c r="K24" s="13">
        <f>IFERROR(VLOOKUP(B24,Parkrun!$A$4:$B$221,2,FALSE),0)</f>
        <v>10</v>
      </c>
      <c r="L24" s="13">
        <f>IFERROR(VLOOKUP(B24,Marathon!$A$4:$B$219,2,FALSE),0)</f>
        <v>0</v>
      </c>
      <c r="M24" s="14">
        <f t="shared" ref="M24:M25" si="7">SUM(C24+D24+E24+F24+G24+H24+I24+J24+K24+L24)</f>
        <v>164</v>
      </c>
      <c r="O24" s="2">
        <f t="shared" si="1"/>
        <v>6</v>
      </c>
      <c r="P24" s="2" t="str">
        <f t="shared" si="2"/>
        <v>yes</v>
      </c>
      <c r="Q24" s="3" t="str">
        <f t="shared" si="3"/>
        <v>1</v>
      </c>
    </row>
    <row r="25" spans="1:17" ht="21.75" customHeight="1" x14ac:dyDescent="0.2">
      <c r="A25" s="18" t="s">
        <v>52</v>
      </c>
      <c r="B25" s="18" t="s">
        <v>53</v>
      </c>
      <c r="C25" s="13">
        <f>IFERROR(VLOOKUP(B25,Lostock!$A$4:$B$216,2,FALSE),0)</f>
        <v>0</v>
      </c>
      <c r="D25" s="13">
        <f>IFERROR(VLOOKUP(B25,Garstang!$A$4:$B$206,2,FALSE),0)</f>
        <v>25</v>
      </c>
      <c r="E25" s="13">
        <f>IFERROR(VLOOKUP(B25,Wigan!$A$4:$B$210,2,FALSE),0)</f>
        <v>0</v>
      </c>
      <c r="F25" s="13">
        <f>IFERROR(VLOOKUP(B25,Freckleton!$A$4:$B$207,2,FALSE),0)</f>
        <v>37</v>
      </c>
      <c r="G25" s="13">
        <f>IFERROR(VLOOKUP(B25,Horwich!$A$4:$B$217,2,FALSE),0)</f>
        <v>25</v>
      </c>
      <c r="H25" s="13">
        <f>IFERROR(VLOOKUP(B25,Beetham!$A$4:$B$216,2,FALSE),0)</f>
        <v>0</v>
      </c>
      <c r="I25" s="13">
        <f>IFERROR(VLOOKUP(B25,Swinton!$A$4:$B$217,2,FALSE),0)</f>
        <v>27</v>
      </c>
      <c r="J25" s="13">
        <f>IFERROR(VLOOKUP(B25,Knutsford!$A$4:$B$222,2,FALSE),0)</f>
        <v>25</v>
      </c>
      <c r="K25" s="13">
        <f>IFERROR(VLOOKUP(B25,Parkrun!$A$4:$B$221,2,FALSE),0)</f>
        <v>13</v>
      </c>
      <c r="L25" s="13">
        <f>IFERROR(VLOOKUP(B25,Marathon!$A$4:$B$219,2,FALSE),0)</f>
        <v>0</v>
      </c>
      <c r="M25" s="14">
        <f t="shared" si="7"/>
        <v>152</v>
      </c>
      <c r="O25" s="2">
        <f t="shared" si="1"/>
        <v>6</v>
      </c>
      <c r="P25" s="2" t="str">
        <f t="shared" si="2"/>
        <v>yes</v>
      </c>
      <c r="Q25" s="3" t="str">
        <f t="shared" si="3"/>
        <v>1</v>
      </c>
    </row>
    <row r="26" spans="1:17" ht="21.75" customHeight="1" x14ac:dyDescent="0.2">
      <c r="A26" s="16" t="s">
        <v>54</v>
      </c>
      <c r="B26" s="15" t="s">
        <v>55</v>
      </c>
      <c r="C26" s="13">
        <f>IFERROR(VLOOKUP(B26,Lostock!$A$4:$B$216,2,FALSE),0)</f>
        <v>21</v>
      </c>
      <c r="D26" s="13">
        <f>IFERROR(VLOOKUP(B26,Garstang!$A$4:$B$206,2,FALSE),0)</f>
        <v>23</v>
      </c>
      <c r="E26" s="13">
        <f>IFERROR(VLOOKUP(B26,Wigan!$A$4:$B$210,2,FALSE),0)</f>
        <v>28</v>
      </c>
      <c r="F26" s="13">
        <f>IFERROR(VLOOKUP(B26,Freckleton!$A$4:$B$207,2,FALSE),0)</f>
        <v>0</v>
      </c>
      <c r="G26" s="13">
        <f>IFERROR(VLOOKUP(B26,Horwich!$A$4:$B$217,2,FALSE),0)</f>
        <v>21</v>
      </c>
      <c r="H26" s="13">
        <f>IFERROR(VLOOKUP(B26,Beetham!$A$4:$B$216,2,FALSE),0)</f>
        <v>0</v>
      </c>
      <c r="I26" s="13">
        <f>IFERROR(VLOOKUP(B26,Swinton!$A$4:$B$217,2,FALSE),0)</f>
        <v>23</v>
      </c>
      <c r="J26" s="13">
        <f>IFERROR(VLOOKUP(B26,Knutsford!$A$4:$B$222,2,FALSE),0)</f>
        <v>22</v>
      </c>
      <c r="K26" s="12">
        <f>IFERROR(VLOOKUP(B26,Parkrun!$A$4:$B$221,2,FALSE),0)</f>
        <v>4</v>
      </c>
      <c r="L26" s="13">
        <f>IFERROR(VLOOKUP(B26,Marathon!$A$4:$B$219,2,FALSE),0)</f>
        <v>0</v>
      </c>
      <c r="M26" s="14">
        <f>SUM(C26+D26+E26+F26+G26+H26+I26+J26+L26)</f>
        <v>138</v>
      </c>
      <c r="O26" s="2">
        <f t="shared" si="1"/>
        <v>7</v>
      </c>
      <c r="P26" s="2" t="str">
        <f t="shared" si="2"/>
        <v>yes</v>
      </c>
      <c r="Q26" s="3" t="str">
        <f t="shared" si="3"/>
        <v>1</v>
      </c>
    </row>
    <row r="27" spans="1:17" ht="21.75" customHeight="1" x14ac:dyDescent="0.2">
      <c r="A27" s="16" t="s">
        <v>56</v>
      </c>
      <c r="B27" s="15" t="s">
        <v>57</v>
      </c>
      <c r="C27" s="13">
        <f>IFERROR(VLOOKUP(B27,Lostock!$A$4:$B$216,2,FALSE),0)</f>
        <v>24</v>
      </c>
      <c r="D27" s="13">
        <f>IFERROR(VLOOKUP(B27,Garstang!$A$4:$B$206,2,FALSE),0)</f>
        <v>0</v>
      </c>
      <c r="E27" s="13">
        <f>IFERROR(VLOOKUP(B27,Wigan!$A$4:$B$210,2,FALSE),0)</f>
        <v>30</v>
      </c>
      <c r="F27" s="13">
        <f>IFERROR(VLOOKUP(B27,Freckleton!$A$4:$B$207,2,FALSE),0)</f>
        <v>0</v>
      </c>
      <c r="G27" s="13">
        <f>IFERROR(VLOOKUP(B27,Horwich!$A$4:$B$217,2,FALSE),0)</f>
        <v>23</v>
      </c>
      <c r="H27" s="13">
        <f>IFERROR(VLOOKUP(B27,Beetham!$A$4:$B$216,2,FALSE),0)</f>
        <v>0</v>
      </c>
      <c r="I27" s="13">
        <f>IFERROR(VLOOKUP(B27,Swinton!$A$4:$B$217,2,FALSE),0)</f>
        <v>24</v>
      </c>
      <c r="J27" s="13">
        <f>IFERROR(VLOOKUP(B27,Knutsford!$A$4:$B$222,2,FALSE),0)</f>
        <v>23</v>
      </c>
      <c r="K27" s="13">
        <f>IFERROR(VLOOKUP(B27,Parkrun!$A$4:$B$221,2,FALSE),0)</f>
        <v>5</v>
      </c>
      <c r="L27" s="13">
        <f>IFERROR(VLOOKUP(B27,Marathon!$A$4:$B$219,2,FALSE),0)</f>
        <v>0</v>
      </c>
      <c r="M27" s="14">
        <f t="shared" ref="M27:M78" si="8">SUM(C27+D27+E27+F27+G27+H27+I27+J27+K27+L27)</f>
        <v>129</v>
      </c>
      <c r="O27" s="2">
        <f t="shared" si="1"/>
        <v>6</v>
      </c>
      <c r="P27" s="2" t="str">
        <f t="shared" si="2"/>
        <v>yes</v>
      </c>
      <c r="Q27" s="3" t="str">
        <f t="shared" si="3"/>
        <v>1</v>
      </c>
    </row>
    <row r="28" spans="1:17" ht="21.75" customHeight="1" x14ac:dyDescent="0.2">
      <c r="A28" s="16" t="s">
        <v>58</v>
      </c>
      <c r="B28" s="15" t="s">
        <v>59</v>
      </c>
      <c r="C28" s="13">
        <f>IFERROR(VLOOKUP(B28,Lostock!$A$4:$B$216,2,FALSE),0)</f>
        <v>20</v>
      </c>
      <c r="D28" s="13">
        <f>IFERROR(VLOOKUP(B28,Garstang!$A$4:$B$206,2,FALSE),0)</f>
        <v>21</v>
      </c>
      <c r="E28" s="13">
        <f>IFERROR(VLOOKUP(B28,Wigan!$A$4:$B$210,2,FALSE),0)</f>
        <v>29</v>
      </c>
      <c r="F28" s="13">
        <f>IFERROR(VLOOKUP(B28,Freckleton!$A$4:$B$207,2,FALSE),0)</f>
        <v>0</v>
      </c>
      <c r="G28" s="13">
        <f>IFERROR(VLOOKUP(B28,Horwich!$A$4:$B$217,2,FALSE),0)</f>
        <v>0</v>
      </c>
      <c r="H28" s="13">
        <f>IFERROR(VLOOKUP(B28,Beetham!$A$4:$B$216,2,FALSE),0)</f>
        <v>0</v>
      </c>
      <c r="I28" s="13">
        <f>IFERROR(VLOOKUP(B28,Swinton!$A$4:$B$217,2,FALSE),0)</f>
        <v>21</v>
      </c>
      <c r="J28" s="13">
        <f>IFERROR(VLOOKUP(B28,Knutsford!$A$4:$B$222,2,FALSE),0)</f>
        <v>20</v>
      </c>
      <c r="K28" s="13">
        <f>IFERROR(VLOOKUP(B28,Parkrun!$A$4:$B$221,2,FALSE),0)</f>
        <v>3</v>
      </c>
      <c r="L28" s="13">
        <f>IFERROR(VLOOKUP(B28,Marathon!$A$4:$B$219,2,FALSE),0)</f>
        <v>0</v>
      </c>
      <c r="M28" s="14">
        <f t="shared" si="8"/>
        <v>114</v>
      </c>
      <c r="O28" s="2">
        <f t="shared" si="1"/>
        <v>6</v>
      </c>
      <c r="P28" s="2" t="str">
        <f t="shared" si="2"/>
        <v>yes</v>
      </c>
      <c r="Q28" s="3" t="str">
        <f t="shared" si="3"/>
        <v>1</v>
      </c>
    </row>
    <row r="29" spans="1:17" ht="21.75" customHeight="1" x14ac:dyDescent="0.2">
      <c r="B29" s="15" t="s">
        <v>60</v>
      </c>
      <c r="C29" s="13">
        <f>IFERROR(VLOOKUP(B29,Lostock!$A$4:$B$216,2,FALSE),0)</f>
        <v>0</v>
      </c>
      <c r="D29" s="13">
        <f>IFERROR(VLOOKUP(B29,Garstang!$A$4:$B$206,2,FALSE),0)</f>
        <v>38</v>
      </c>
      <c r="E29" s="13">
        <f>IFERROR(VLOOKUP(B29,Wigan!$A$4:$B$210,2,FALSE),0)</f>
        <v>0</v>
      </c>
      <c r="F29" s="13">
        <f>IFERROR(VLOOKUP(B29,Freckleton!$A$4:$B$207,2,FALSE),0)</f>
        <v>46</v>
      </c>
      <c r="G29" s="13">
        <f>IFERROR(VLOOKUP(B29,Horwich!$A$4:$B$217,2,FALSE),0)</f>
        <v>39</v>
      </c>
      <c r="H29" s="13">
        <f>IFERROR(VLOOKUP(B29,Beetham!$A$4:$B$216,2,FALSE),0)</f>
        <v>0</v>
      </c>
      <c r="I29" s="13">
        <f>IFERROR(VLOOKUP(B29,Swinton!$A$4:$B$217,2,FALSE),0)</f>
        <v>0</v>
      </c>
      <c r="J29" s="13">
        <f>IFERROR(VLOOKUP(B29,Knutsford!$A$4:$B$222,2,FALSE),0)</f>
        <v>37</v>
      </c>
      <c r="K29" s="13">
        <f>IFERROR(VLOOKUP(B29,Parkrun!$A$4:$B$221,2,FALSE),0)</f>
        <v>43</v>
      </c>
      <c r="L29" s="13">
        <f>IFERROR(VLOOKUP(B29,Marathon!$A$4:$B$219,2,FALSE),0)</f>
        <v>0</v>
      </c>
      <c r="M29" s="14">
        <f t="shared" si="8"/>
        <v>203</v>
      </c>
      <c r="O29" s="2">
        <f t="shared" si="1"/>
        <v>5</v>
      </c>
      <c r="P29" s="2" t="b">
        <f t="shared" si="2"/>
        <v>0</v>
      </c>
      <c r="Q29" s="3" t="str">
        <f t="shared" si="3"/>
        <v>2</v>
      </c>
    </row>
    <row r="30" spans="1:17" ht="21.75" customHeight="1" x14ac:dyDescent="0.2">
      <c r="B30" s="15" t="s">
        <v>61</v>
      </c>
      <c r="C30" s="13">
        <f>IFERROR(VLOOKUP(B30,Lostock!$A$4:$B$216,2,FALSE),0)</f>
        <v>36</v>
      </c>
      <c r="D30" s="13">
        <f>IFERROR(VLOOKUP(B30,Garstang!$A$4:$B$206,2,FALSE),0)</f>
        <v>0</v>
      </c>
      <c r="E30" s="13">
        <f>IFERROR(VLOOKUP(B30,Wigan!$A$4:$B$210,2,FALSE),0)</f>
        <v>0</v>
      </c>
      <c r="F30" s="13">
        <f>IFERROR(VLOOKUP(B30,Freckleton!$A$4:$B$207,2,FALSE),0)</f>
        <v>47</v>
      </c>
      <c r="G30" s="13">
        <f>IFERROR(VLOOKUP(B30,Horwich!$A$4:$B$217,2,FALSE),0)</f>
        <v>30</v>
      </c>
      <c r="H30" s="13">
        <f>IFERROR(VLOOKUP(B30,Beetham!$A$4:$B$216,2,FALSE),0)</f>
        <v>0</v>
      </c>
      <c r="I30" s="13">
        <f>IFERROR(VLOOKUP(B30,Swinton!$A$4:$B$217,2,FALSE),0)</f>
        <v>33</v>
      </c>
      <c r="J30" s="13">
        <f>IFERROR(VLOOKUP(B30,Knutsford!$A$4:$B$222,2,FALSE),0)</f>
        <v>0</v>
      </c>
      <c r="K30" s="13">
        <f>IFERROR(VLOOKUP(B30,Parkrun!$A$4:$B$221,2,FALSE),0)</f>
        <v>35</v>
      </c>
      <c r="L30" s="13">
        <f>IFERROR(VLOOKUP(B30,Marathon!$A$4:$B$219,2,FALSE),0)</f>
        <v>0</v>
      </c>
      <c r="M30" s="14">
        <f t="shared" si="8"/>
        <v>181</v>
      </c>
      <c r="O30" s="2">
        <f t="shared" si="1"/>
        <v>5</v>
      </c>
      <c r="P30" s="2" t="b">
        <f t="shared" si="2"/>
        <v>0</v>
      </c>
      <c r="Q30" s="3" t="str">
        <f t="shared" si="3"/>
        <v>2</v>
      </c>
    </row>
    <row r="31" spans="1:17" ht="21.75" customHeight="1" x14ac:dyDescent="0.2">
      <c r="B31" s="15" t="s">
        <v>62</v>
      </c>
      <c r="C31" s="13">
        <f>IFERROR(VLOOKUP(B31,Lostock!$A$4:$B$216,2,FALSE),0)</f>
        <v>47</v>
      </c>
      <c r="D31" s="13">
        <f>IFERROR(VLOOKUP(B31,Garstang!$A$4:$B$206,2,FALSE),0)</f>
        <v>49</v>
      </c>
      <c r="E31" s="13">
        <f>IFERROR(VLOOKUP(B31,Wigan!$A$4:$B$210,2,FALSE),0)</f>
        <v>0</v>
      </c>
      <c r="F31" s="13">
        <f>IFERROR(VLOOKUP(B31,Freckleton!$A$4:$B$207,2,FALSE),0)</f>
        <v>0</v>
      </c>
      <c r="G31" s="13">
        <f>IFERROR(VLOOKUP(B31,Horwich!$A$4:$B$217,2,FALSE),0)</f>
        <v>46</v>
      </c>
      <c r="H31" s="13">
        <f>IFERROR(VLOOKUP(B31,Beetham!$A$4:$B$216,2,FALSE),0)</f>
        <v>0</v>
      </c>
      <c r="I31" s="13">
        <f>IFERROR(VLOOKUP(B31,Swinton!$A$4:$B$217,2,FALSE),0)</f>
        <v>0</v>
      </c>
      <c r="J31" s="13">
        <f>IFERROR(VLOOKUP(B31,Knutsford!$A$4:$B$222,2,FALSE),0)</f>
        <v>0</v>
      </c>
      <c r="K31" s="13">
        <f>IFERROR(VLOOKUP(B31,Parkrun!$A$4:$B$221,2,FALSE),0)</f>
        <v>34</v>
      </c>
      <c r="L31" s="13">
        <f>IFERROR(VLOOKUP(B31,Marathon!$A$4:$B$219,2,FALSE),0)</f>
        <v>0</v>
      </c>
      <c r="M31" s="14">
        <f t="shared" si="8"/>
        <v>176</v>
      </c>
      <c r="O31" s="2">
        <f t="shared" si="1"/>
        <v>4</v>
      </c>
      <c r="P31" s="2" t="b">
        <f t="shared" si="2"/>
        <v>0</v>
      </c>
      <c r="Q31" s="3" t="str">
        <f t="shared" si="3"/>
        <v>2</v>
      </c>
    </row>
    <row r="32" spans="1:17" ht="21.75" customHeight="1" x14ac:dyDescent="0.2">
      <c r="B32" s="15" t="s">
        <v>63</v>
      </c>
      <c r="C32" s="13">
        <f>IFERROR(VLOOKUP(B32,Lostock!$A$4:$B$216,2,FALSE),0)</f>
        <v>0</v>
      </c>
      <c r="D32" s="13">
        <f>IFERROR(VLOOKUP(B32,Garstang!$A$4:$B$206,2,FALSE),0)</f>
        <v>37</v>
      </c>
      <c r="E32" s="13">
        <f>IFERROR(VLOOKUP(B32,Wigan!$A$4:$B$210,2,FALSE),0)</f>
        <v>0</v>
      </c>
      <c r="F32" s="13">
        <f>IFERROR(VLOOKUP(B32,Freckleton!$A$4:$B$207,2,FALSE),0)</f>
        <v>38</v>
      </c>
      <c r="G32" s="13">
        <f>IFERROR(VLOOKUP(B32,Horwich!$A$4:$B$217,2,FALSE),0)</f>
        <v>0</v>
      </c>
      <c r="H32" s="13">
        <f>IFERROR(VLOOKUP(B32,Beetham!$A$4:$B$216,2,FALSE),0)</f>
        <v>0</v>
      </c>
      <c r="I32" s="13">
        <f>IFERROR(VLOOKUP(B32,Swinton!$A$4:$B$217,2,FALSE),0)</f>
        <v>36</v>
      </c>
      <c r="J32" s="13">
        <f>IFERROR(VLOOKUP(B32,Knutsford!$A$4:$B$222,2,FALSE),0)</f>
        <v>30</v>
      </c>
      <c r="K32" s="13">
        <f>IFERROR(VLOOKUP(B32,Parkrun!$A$4:$B$221,2,FALSE),0)</f>
        <v>17</v>
      </c>
      <c r="L32" s="13">
        <f>IFERROR(VLOOKUP(B32,Marathon!$A$4:$B$219,2,FALSE),0)</f>
        <v>0</v>
      </c>
      <c r="M32" s="14">
        <f t="shared" si="8"/>
        <v>158</v>
      </c>
      <c r="O32" s="2">
        <f t="shared" si="1"/>
        <v>5</v>
      </c>
      <c r="P32" s="2" t="b">
        <f t="shared" si="2"/>
        <v>0</v>
      </c>
      <c r="Q32" s="3" t="str">
        <f t="shared" si="3"/>
        <v>2</v>
      </c>
    </row>
    <row r="33" spans="1:17" ht="21.75" customHeight="1" x14ac:dyDescent="0.2">
      <c r="B33" s="15" t="s">
        <v>64</v>
      </c>
      <c r="C33" s="13">
        <f>IFERROR(VLOOKUP(B33,Lostock!$A$4:$B$216,2,FALSE),0)</f>
        <v>34</v>
      </c>
      <c r="D33" s="13">
        <f>IFERROR(VLOOKUP(B33,Garstang!$A$4:$B$206,2,FALSE),0)</f>
        <v>0</v>
      </c>
      <c r="E33" s="13">
        <f>IFERROR(VLOOKUP(B33,Wigan!$A$4:$B$210,2,FALSE),0)</f>
        <v>34</v>
      </c>
      <c r="F33" s="13">
        <f>IFERROR(VLOOKUP(B33,Freckleton!$A$4:$B$207,2,FALSE),0)</f>
        <v>0</v>
      </c>
      <c r="G33" s="13">
        <f>IFERROR(VLOOKUP(B33,Horwich!$A$4:$B$217,2,FALSE),0)</f>
        <v>28</v>
      </c>
      <c r="H33" s="13">
        <f>IFERROR(VLOOKUP(B33,Beetham!$A$4:$B$216,2,FALSE),0)</f>
        <v>0</v>
      </c>
      <c r="I33" s="13">
        <f>IFERROR(VLOOKUP(B33,Swinton!$A$4:$B$217,2,FALSE),0)</f>
        <v>29</v>
      </c>
      <c r="J33" s="13">
        <f>IFERROR(VLOOKUP(B33,Knutsford!$A$4:$B$222,2,FALSE),0)</f>
        <v>0</v>
      </c>
      <c r="K33" s="13">
        <f>IFERROR(VLOOKUP(B33,Parkrun!$A$4:$B$221,2,FALSE),0)</f>
        <v>29</v>
      </c>
      <c r="L33" s="13">
        <f>IFERROR(VLOOKUP(B33,Marathon!$A$4:$B$219,2,FALSE),0)</f>
        <v>0</v>
      </c>
      <c r="M33" s="14">
        <f t="shared" si="8"/>
        <v>154</v>
      </c>
      <c r="O33" s="2">
        <f t="shared" si="1"/>
        <v>5</v>
      </c>
      <c r="P33" s="2" t="b">
        <f t="shared" si="2"/>
        <v>0</v>
      </c>
      <c r="Q33" s="3" t="str">
        <f t="shared" si="3"/>
        <v>2</v>
      </c>
    </row>
    <row r="34" spans="1:17" ht="21.75" customHeight="1" x14ac:dyDescent="0.2">
      <c r="A34" s="16"/>
      <c r="B34" s="16" t="s">
        <v>65</v>
      </c>
      <c r="C34" s="13">
        <f>IFERROR(VLOOKUP(B34,Lostock!$A$4:$B$216,2,FALSE),0)</f>
        <v>0</v>
      </c>
      <c r="D34" s="13">
        <f>IFERROR(VLOOKUP(B34,Garstang!$A$4:$B$206,2,FALSE),0)</f>
        <v>0</v>
      </c>
      <c r="E34" s="13">
        <f>IFERROR(VLOOKUP(B34,Wigan!$A$4:$B$210,2,FALSE),0)</f>
        <v>0</v>
      </c>
      <c r="F34" s="13">
        <f>IFERROR(VLOOKUP(B34,Freckleton!$A$4:$B$207,2,FALSE),0)</f>
        <v>48</v>
      </c>
      <c r="G34" s="13">
        <f>IFERROR(VLOOKUP(B34,Horwich!$A$4:$B$217,2,FALSE),0)</f>
        <v>50</v>
      </c>
      <c r="H34" s="13">
        <f>IFERROR(VLOOKUP(B34,Beetham!$A$4:$B$216,2,FALSE),0)</f>
        <v>0</v>
      </c>
      <c r="I34" s="13">
        <f>IFERROR(VLOOKUP(B34,Swinton!$A$4:$B$217,2,FALSE),0)</f>
        <v>0</v>
      </c>
      <c r="J34" s="13">
        <f>IFERROR(VLOOKUP(B34,Knutsford!$A$4:$B$222,2,FALSE),0)</f>
        <v>50</v>
      </c>
      <c r="K34" s="13">
        <f>IFERROR(VLOOKUP(B34,Parkrun!$A$4:$B$221,2,FALSE),0)</f>
        <v>0</v>
      </c>
      <c r="L34" s="13">
        <f>IFERROR(VLOOKUP(B34,Marathon!$A$4:$B$219,2,FALSE),0)</f>
        <v>0</v>
      </c>
      <c r="M34" s="14">
        <f t="shared" si="8"/>
        <v>148</v>
      </c>
      <c r="O34" s="2">
        <f t="shared" si="1"/>
        <v>3</v>
      </c>
      <c r="P34" s="2" t="b">
        <f t="shared" si="2"/>
        <v>0</v>
      </c>
      <c r="Q34" s="3" t="str">
        <f t="shared" si="3"/>
        <v>2</v>
      </c>
    </row>
    <row r="35" spans="1:17" ht="21.75" customHeight="1" x14ac:dyDescent="0.2">
      <c r="A35" s="16"/>
      <c r="B35" s="16" t="s">
        <v>66</v>
      </c>
      <c r="C35" s="13">
        <f>IFERROR(VLOOKUP(B35,Lostock!$A$4:$B$216,2,FALSE),0)</f>
        <v>0</v>
      </c>
      <c r="D35" s="13">
        <f>IFERROR(VLOOKUP(B35,Garstang!$A$4:$B$206,2,FALSE),0)</f>
        <v>39</v>
      </c>
      <c r="E35" s="13">
        <f>IFERROR(VLOOKUP(B35,Wigan!$A$4:$B$210,2,FALSE),0)</f>
        <v>0</v>
      </c>
      <c r="F35" s="13">
        <f>IFERROR(VLOOKUP(B35,Freckleton!$A$4:$B$207,2,FALSE),0)</f>
        <v>0</v>
      </c>
      <c r="G35" s="13">
        <f>IFERROR(VLOOKUP(B35,Horwich!$A$4:$B$217,2,FALSE),0)</f>
        <v>40</v>
      </c>
      <c r="H35" s="13">
        <f>IFERROR(VLOOKUP(B35,Beetham!$A$4:$B$216,2,FALSE),0)</f>
        <v>0</v>
      </c>
      <c r="I35" s="13">
        <f>IFERROR(VLOOKUP(B35,Swinton!$A$4:$B$217,2,FALSE),0)</f>
        <v>0</v>
      </c>
      <c r="J35" s="13">
        <f>IFERROR(VLOOKUP(B35,Knutsford!$A$4:$B$222,2,FALSE),0)</f>
        <v>40</v>
      </c>
      <c r="K35" s="13">
        <f>IFERROR(VLOOKUP(B35,Parkrun!$A$4:$B$221,2,FALSE),0)</f>
        <v>16</v>
      </c>
      <c r="L35" s="13">
        <f>IFERROR(VLOOKUP(B35,Marathon!$A$4:$B$219,2,FALSE),0)</f>
        <v>0</v>
      </c>
      <c r="M35" s="14">
        <f t="shared" si="8"/>
        <v>135</v>
      </c>
      <c r="O35" s="2">
        <f t="shared" si="1"/>
        <v>4</v>
      </c>
      <c r="P35" s="2" t="b">
        <f t="shared" si="2"/>
        <v>0</v>
      </c>
      <c r="Q35" s="3" t="str">
        <f t="shared" si="3"/>
        <v>2</v>
      </c>
    </row>
    <row r="36" spans="1:17" ht="21.75" customHeight="1" x14ac:dyDescent="0.2">
      <c r="A36" s="16"/>
      <c r="B36" s="16" t="s">
        <v>67</v>
      </c>
      <c r="C36" s="13">
        <f>IFERROR(VLOOKUP(B36,Lostock!$A$4:$B$216,2,FALSE),0)</f>
        <v>31</v>
      </c>
      <c r="D36" s="13">
        <f>IFERROR(VLOOKUP(B36,Garstang!$A$4:$B$206,2,FALSE),0)</f>
        <v>34</v>
      </c>
      <c r="E36" s="13">
        <f>IFERROR(VLOOKUP(B36,Wigan!$A$4:$B$210,2,FALSE),0)</f>
        <v>0</v>
      </c>
      <c r="F36" s="13">
        <f>IFERROR(VLOOKUP(B36,Freckleton!$A$4:$B$207,2,FALSE),0)</f>
        <v>0</v>
      </c>
      <c r="G36" s="13">
        <f>IFERROR(VLOOKUP(B36,Horwich!$A$4:$B$217,2,FALSE),0)</f>
        <v>33</v>
      </c>
      <c r="H36" s="13">
        <f>IFERROR(VLOOKUP(B36,Beetham!$A$4:$B$216,2,FALSE),0)</f>
        <v>0</v>
      </c>
      <c r="I36" s="13">
        <f>IFERROR(VLOOKUP(B36,Swinton!$A$4:$B$217,2,FALSE),0)</f>
        <v>37</v>
      </c>
      <c r="J36" s="13">
        <f>IFERROR(VLOOKUP(B36,Knutsford!$A$4:$B$222,2,FALSE),0)</f>
        <v>0</v>
      </c>
      <c r="K36" s="13">
        <f>IFERROR(VLOOKUP(B36,Parkrun!$A$4:$B$221,2,FALSE),0)</f>
        <v>0</v>
      </c>
      <c r="L36" s="13">
        <f>IFERROR(VLOOKUP(B36,Marathon!$A$4:$B$219,2,FALSE),0)</f>
        <v>0</v>
      </c>
      <c r="M36" s="14">
        <f t="shared" si="8"/>
        <v>135</v>
      </c>
      <c r="O36" s="2">
        <f t="shared" si="1"/>
        <v>4</v>
      </c>
      <c r="P36" s="2" t="b">
        <f t="shared" si="2"/>
        <v>0</v>
      </c>
      <c r="Q36" s="3" t="str">
        <f t="shared" si="3"/>
        <v>2</v>
      </c>
    </row>
    <row r="37" spans="1:17" ht="21.75" customHeight="1" x14ac:dyDescent="0.2">
      <c r="B37" s="15" t="s">
        <v>68</v>
      </c>
      <c r="C37" s="13">
        <f>IFERROR(VLOOKUP(B37,Lostock!$A$4:$B$216,2,FALSE),0)</f>
        <v>37</v>
      </c>
      <c r="D37" s="13">
        <f>IFERROR(VLOOKUP(B37,Garstang!$A$4:$B$206,2,FALSE),0)</f>
        <v>32</v>
      </c>
      <c r="E37" s="13">
        <f>IFERROR(VLOOKUP(B37,Wigan!$A$4:$B$210,2,FALSE),0)</f>
        <v>0</v>
      </c>
      <c r="F37" s="13">
        <f>IFERROR(VLOOKUP(B37,Freckleton!$A$4:$B$207,2,FALSE),0)</f>
        <v>39</v>
      </c>
      <c r="G37" s="13">
        <f>IFERROR(VLOOKUP(B37,Horwich!$A$4:$B$217,2,FALSE),0)</f>
        <v>0</v>
      </c>
      <c r="H37" s="13">
        <f>IFERROR(VLOOKUP(B37,Beetham!$A$4:$B$216,2,FALSE),0)</f>
        <v>0</v>
      </c>
      <c r="I37" s="13">
        <f>IFERROR(VLOOKUP(B37,Swinton!$A$4:$B$217,2,FALSE),0)</f>
        <v>0</v>
      </c>
      <c r="J37" s="13">
        <f>IFERROR(VLOOKUP(B37,Knutsford!$A$4:$B$222,2,FALSE),0)</f>
        <v>0</v>
      </c>
      <c r="K37" s="13">
        <f>IFERROR(VLOOKUP(B37,Parkrun!$A$4:$B$221,2,FALSE),0)</f>
        <v>22.5</v>
      </c>
      <c r="L37" s="13">
        <f>IFERROR(VLOOKUP(B37,Marathon!$A$4:$B$219,2,FALSE),0)</f>
        <v>0</v>
      </c>
      <c r="M37" s="14">
        <f t="shared" si="8"/>
        <v>130.5</v>
      </c>
      <c r="O37" s="2">
        <f t="shared" si="1"/>
        <v>4</v>
      </c>
      <c r="P37" s="2" t="b">
        <f t="shared" si="2"/>
        <v>0</v>
      </c>
      <c r="Q37" s="3" t="str">
        <f t="shared" si="3"/>
        <v>2</v>
      </c>
    </row>
    <row r="38" spans="1:17" ht="21.75" customHeight="1" x14ac:dyDescent="0.2">
      <c r="B38" s="15" t="s">
        <v>69</v>
      </c>
      <c r="C38" s="13">
        <f>IFERROR(VLOOKUP(B38,Lostock!$A$4:$B$216,2,FALSE),0)</f>
        <v>38</v>
      </c>
      <c r="D38" s="13">
        <f>IFERROR(VLOOKUP(B38,Garstang!$A$4:$B$206,2,FALSE),0)</f>
        <v>42</v>
      </c>
      <c r="E38" s="13">
        <f>IFERROR(VLOOKUP(B38,Wigan!$A$4:$B$210,2,FALSE),0)</f>
        <v>44</v>
      </c>
      <c r="F38" s="13">
        <f>IFERROR(VLOOKUP(B38,Freckleton!$A$4:$B$207,2,FALSE),0)</f>
        <v>0</v>
      </c>
      <c r="G38" s="13">
        <f>IFERROR(VLOOKUP(B38,Horwich!$A$4:$B$217,2,FALSE),0)</f>
        <v>0</v>
      </c>
      <c r="H38" s="13">
        <f>IFERROR(VLOOKUP(B38,Beetham!$A$4:$B$216,2,FALSE),0)</f>
        <v>0</v>
      </c>
      <c r="I38" s="13">
        <f>IFERROR(VLOOKUP(B38,Swinton!$A$4:$B$217,2,FALSE),0)</f>
        <v>0</v>
      </c>
      <c r="J38" s="13">
        <f>IFERROR(VLOOKUP(B38,Knutsford!$A$4:$B$222,2,FALSE),0)</f>
        <v>0</v>
      </c>
      <c r="K38" s="13">
        <f>IFERROR(VLOOKUP(B38,Parkrun!$A$4:$B$221,2,FALSE),0)</f>
        <v>0</v>
      </c>
      <c r="L38" s="13">
        <f>IFERROR(VLOOKUP(B38,Marathon!$A$4:$B$219,2,FALSE),0)</f>
        <v>0</v>
      </c>
      <c r="M38" s="14">
        <f t="shared" si="8"/>
        <v>124</v>
      </c>
      <c r="O38" s="2">
        <f t="shared" si="1"/>
        <v>3</v>
      </c>
      <c r="P38" s="2" t="b">
        <f t="shared" si="2"/>
        <v>0</v>
      </c>
      <c r="Q38" s="3" t="str">
        <f t="shared" si="3"/>
        <v>2</v>
      </c>
    </row>
    <row r="39" spans="1:17" ht="21.75" customHeight="1" x14ac:dyDescent="0.2">
      <c r="B39" s="15" t="s">
        <v>70</v>
      </c>
      <c r="C39" s="13">
        <f>IFERROR(VLOOKUP(B39,Lostock!$A$4:$B$216,2,FALSE),0)</f>
        <v>42</v>
      </c>
      <c r="D39" s="13">
        <f>IFERROR(VLOOKUP(B39,Garstang!$A$4:$B$206,2,FALSE),0)</f>
        <v>44</v>
      </c>
      <c r="E39" s="13">
        <f>IFERROR(VLOOKUP(B39,Wigan!$A$4:$B$210,2,FALSE),0)</f>
        <v>0</v>
      </c>
      <c r="F39" s="13">
        <f>IFERROR(VLOOKUP(B39,Freckleton!$A$4:$B$207,2,FALSE),0)</f>
        <v>0</v>
      </c>
      <c r="G39" s="13">
        <f>IFERROR(VLOOKUP(B39,Horwich!$A$4:$B$217,2,FALSE),0)</f>
        <v>0</v>
      </c>
      <c r="H39" s="13">
        <f>IFERROR(VLOOKUP(B39,Beetham!$A$4:$B$216,2,FALSE),0)</f>
        <v>0</v>
      </c>
      <c r="I39" s="13">
        <f>IFERROR(VLOOKUP(B39,Swinton!$A$4:$B$217,2,FALSE),0)</f>
        <v>0</v>
      </c>
      <c r="J39" s="13">
        <f>IFERROR(VLOOKUP(B39,Knutsford!$A$4:$B$222,2,FALSE),0)</f>
        <v>0</v>
      </c>
      <c r="K39" s="13">
        <f>IFERROR(VLOOKUP(B39,Parkrun!$A$4:$B$221,2,FALSE),0)</f>
        <v>32</v>
      </c>
      <c r="L39" s="13">
        <f>IFERROR(VLOOKUP(B39,Marathon!$A$4:$B$219,2,FALSE),0)</f>
        <v>0</v>
      </c>
      <c r="M39" s="14">
        <f t="shared" si="8"/>
        <v>118</v>
      </c>
      <c r="O39" s="2">
        <f t="shared" si="1"/>
        <v>3</v>
      </c>
      <c r="P39" s="2" t="b">
        <f t="shared" si="2"/>
        <v>0</v>
      </c>
      <c r="Q39" s="3" t="str">
        <f t="shared" si="3"/>
        <v>2</v>
      </c>
    </row>
    <row r="40" spans="1:17" ht="21.75" customHeight="1" x14ac:dyDescent="0.2">
      <c r="B40" s="15" t="s">
        <v>71</v>
      </c>
      <c r="C40" s="13">
        <f>IFERROR(VLOOKUP(B40,Lostock!$A$4:$B$216,2,FALSE),0)</f>
        <v>0</v>
      </c>
      <c r="D40" s="13">
        <f>IFERROR(VLOOKUP(B40,Garstang!$A$4:$B$206,2,FALSE),0)</f>
        <v>28</v>
      </c>
      <c r="E40" s="13">
        <f>IFERROR(VLOOKUP(B40,Wigan!$A$4:$B$210,2,FALSE),0)</f>
        <v>0</v>
      </c>
      <c r="F40" s="13">
        <f>IFERROR(VLOOKUP(B40,Freckleton!$A$4:$B$207,2,FALSE),0)</f>
        <v>0</v>
      </c>
      <c r="G40" s="13">
        <f>IFERROR(VLOOKUP(B40,Horwich!$A$4:$B$217,2,FALSE),0)</f>
        <v>34</v>
      </c>
      <c r="H40" s="13">
        <f>IFERROR(VLOOKUP(B40,Beetham!$A$4:$B$216,2,FALSE),0)</f>
        <v>0</v>
      </c>
      <c r="I40" s="13">
        <f>IFERROR(VLOOKUP(B40,Swinton!$A$4:$B$217,2,FALSE),0)</f>
        <v>0</v>
      </c>
      <c r="J40" s="13">
        <f>IFERROR(VLOOKUP(B40,Knutsford!$A$4:$B$222,2,FALSE),0)</f>
        <v>38</v>
      </c>
      <c r="K40" s="13">
        <f>IFERROR(VLOOKUP(B40,Parkrun!$A$4:$B$221,2,FALSE),0)</f>
        <v>18</v>
      </c>
      <c r="L40" s="13">
        <f>IFERROR(VLOOKUP(B40,Marathon!$A$4:$B$219,2,FALSE),0)</f>
        <v>0</v>
      </c>
      <c r="M40" s="14">
        <f t="shared" si="8"/>
        <v>118</v>
      </c>
      <c r="O40" s="2">
        <f t="shared" si="1"/>
        <v>4</v>
      </c>
      <c r="P40" s="2" t="b">
        <f t="shared" si="2"/>
        <v>0</v>
      </c>
      <c r="Q40" s="3" t="str">
        <f t="shared" si="3"/>
        <v>2</v>
      </c>
    </row>
    <row r="41" spans="1:17" ht="21.75" customHeight="1" x14ac:dyDescent="0.2">
      <c r="B41" s="15" t="s">
        <v>72</v>
      </c>
      <c r="C41" s="13">
        <f>IFERROR(VLOOKUP(B41,Lostock!$A$4:$B$216,2,FALSE),0)</f>
        <v>41</v>
      </c>
      <c r="D41" s="13">
        <f>IFERROR(VLOOKUP(B41,Garstang!$A$4:$B$206,2,FALSE),0)</f>
        <v>0</v>
      </c>
      <c r="E41" s="13">
        <f>IFERROR(VLOOKUP(B41,Wigan!$A$4:$B$210,2,FALSE),0)</f>
        <v>0</v>
      </c>
      <c r="F41" s="13">
        <f>IFERROR(VLOOKUP(B41,Freckleton!$A$4:$B$207,2,FALSE),0)</f>
        <v>0</v>
      </c>
      <c r="G41" s="13">
        <f>IFERROR(VLOOKUP(B41,Horwich!$A$4:$B$217,2,FALSE),0)</f>
        <v>0</v>
      </c>
      <c r="H41" s="13">
        <f>IFERROR(VLOOKUP(B41,Beetham!$A$4:$B$216,2,FALSE),0)</f>
        <v>0</v>
      </c>
      <c r="I41" s="13">
        <f>IFERROR(VLOOKUP(B41,Swinton!$A$4:$B$217,2,FALSE),0)</f>
        <v>39</v>
      </c>
      <c r="J41" s="13">
        <f>IFERROR(VLOOKUP(B41,Knutsford!$A$4:$B$222,2,FALSE),0)</f>
        <v>0</v>
      </c>
      <c r="K41" s="13">
        <f>IFERROR(VLOOKUP(B41,Parkrun!$A$4:$B$221,2,FALSE),0)</f>
        <v>19</v>
      </c>
      <c r="L41" s="13">
        <f>IFERROR(VLOOKUP(B41,Marathon!$A$4:$B$219,2,FALSE),0)</f>
        <v>0</v>
      </c>
      <c r="M41" s="14">
        <f t="shared" si="8"/>
        <v>99</v>
      </c>
      <c r="O41" s="2">
        <f t="shared" si="1"/>
        <v>3</v>
      </c>
      <c r="P41" s="2" t="b">
        <f t="shared" si="2"/>
        <v>0</v>
      </c>
      <c r="Q41" s="3" t="str">
        <f t="shared" si="3"/>
        <v>2</v>
      </c>
    </row>
    <row r="42" spans="1:17" ht="21.75" customHeight="1" x14ac:dyDescent="0.2">
      <c r="A42" s="16"/>
      <c r="B42" s="16" t="s">
        <v>73</v>
      </c>
      <c r="C42" s="13">
        <f>IFERROR(VLOOKUP(B42,Lostock!$A$4:$B$216,2,FALSE),0)</f>
        <v>0</v>
      </c>
      <c r="D42" s="13">
        <f>IFERROR(VLOOKUP(B42,Garstang!$A$4:$B$206,2,FALSE),0)</f>
        <v>0</v>
      </c>
      <c r="E42" s="13">
        <f>IFERROR(VLOOKUP(B42,Wigan!$A$4:$B$210,2,FALSE),0)</f>
        <v>0</v>
      </c>
      <c r="F42" s="13">
        <f>IFERROR(VLOOKUP(B42,Freckleton!$A$4:$B$207,2,FALSE),0)</f>
        <v>0</v>
      </c>
      <c r="G42" s="13">
        <f>IFERROR(VLOOKUP(B42,Horwich!$A$4:$B$217,2,FALSE),0)</f>
        <v>0</v>
      </c>
      <c r="H42" s="13">
        <f>IFERROR(VLOOKUP(B42,Beetham!$A$4:$B$216,2,FALSE),0)</f>
        <v>0</v>
      </c>
      <c r="I42" s="13">
        <f>IFERROR(VLOOKUP(B42,Swinton!$A$4:$B$217,2,FALSE),0)</f>
        <v>0</v>
      </c>
      <c r="J42" s="13">
        <f>IFERROR(VLOOKUP(B42,Knutsford!$A$4:$B$222,2,FALSE),0)</f>
        <v>49</v>
      </c>
      <c r="K42" s="13">
        <f>IFERROR(VLOOKUP(B42,Parkrun!$A$4:$B$221,2,FALSE),0)</f>
        <v>48</v>
      </c>
      <c r="L42" s="13">
        <f>IFERROR(VLOOKUP(B42,Marathon!$A$4:$B$219,2,FALSE),0)</f>
        <v>0</v>
      </c>
      <c r="M42" s="14">
        <f t="shared" si="8"/>
        <v>97</v>
      </c>
      <c r="O42" s="2">
        <f t="shared" si="1"/>
        <v>2</v>
      </c>
      <c r="P42" s="2" t="b">
        <f t="shared" si="2"/>
        <v>0</v>
      </c>
      <c r="Q42" s="3" t="str">
        <f t="shared" si="3"/>
        <v>2</v>
      </c>
    </row>
    <row r="43" spans="1:17" ht="21.75" customHeight="1" x14ac:dyDescent="0.2">
      <c r="A43" s="16"/>
      <c r="B43" s="16" t="s">
        <v>74</v>
      </c>
      <c r="C43" s="13">
        <f>IFERROR(VLOOKUP(B43,Lostock!$A$4:$B$216,2,FALSE),0)</f>
        <v>0</v>
      </c>
      <c r="D43" s="13">
        <f>IFERROR(VLOOKUP(B43,Garstang!$A$4:$B$206,2,FALSE),0)</f>
        <v>0</v>
      </c>
      <c r="E43" s="13">
        <f>IFERROR(VLOOKUP(B43,Wigan!$A$4:$B$210,2,FALSE),0)</f>
        <v>0</v>
      </c>
      <c r="F43" s="13">
        <f>IFERROR(VLOOKUP(B43,Freckleton!$A$4:$B$207,2,FALSE),0)</f>
        <v>35</v>
      </c>
      <c r="G43" s="13">
        <f>IFERROR(VLOOKUP(B43,Horwich!$A$4:$B$217,2,FALSE),0)</f>
        <v>26</v>
      </c>
      <c r="H43" s="13">
        <f>IFERROR(VLOOKUP(B43,Beetham!$A$4:$B$216,2,FALSE),0)</f>
        <v>0</v>
      </c>
      <c r="I43" s="13">
        <f>IFERROR(VLOOKUP(B43,Swinton!$A$4:$B$217,2,FALSE),0)</f>
        <v>26</v>
      </c>
      <c r="J43" s="13">
        <f>IFERROR(VLOOKUP(B43,Knutsford!$A$4:$B$222,2,FALSE),0)</f>
        <v>0</v>
      </c>
      <c r="K43" s="13">
        <f>IFERROR(VLOOKUP(B43,Parkrun!$A$4:$B$221,2,FALSE),0)</f>
        <v>9</v>
      </c>
      <c r="L43" s="13">
        <f>IFERROR(VLOOKUP(B43,Marathon!$A$4:$B$219,2,FALSE),0)</f>
        <v>0</v>
      </c>
      <c r="M43" s="14">
        <f t="shared" si="8"/>
        <v>96</v>
      </c>
      <c r="O43" s="2">
        <f t="shared" si="1"/>
        <v>4</v>
      </c>
      <c r="P43" s="2" t="b">
        <f t="shared" si="2"/>
        <v>0</v>
      </c>
      <c r="Q43" s="3" t="str">
        <f t="shared" si="3"/>
        <v>2</v>
      </c>
    </row>
    <row r="44" spans="1:17" ht="21.75" customHeight="1" x14ac:dyDescent="0.2">
      <c r="B44" s="15" t="s">
        <v>75</v>
      </c>
      <c r="C44" s="13">
        <f>IFERROR(VLOOKUP(B44,Lostock!$A$4:$B$216,2,FALSE),0)</f>
        <v>0</v>
      </c>
      <c r="D44" s="13">
        <f>IFERROR(VLOOKUP(B44,Garstang!$A$4:$B$206,2,FALSE),0)</f>
        <v>0</v>
      </c>
      <c r="E44" s="13">
        <f>IFERROR(VLOOKUP(B44,Wigan!$A$4:$B$210,2,FALSE),0)</f>
        <v>0</v>
      </c>
      <c r="F44" s="13">
        <f>IFERROR(VLOOKUP(B44,Freckleton!$A$4:$B$207,2,FALSE),0)</f>
        <v>0</v>
      </c>
      <c r="G44" s="13">
        <f>IFERROR(VLOOKUP(B44,Horwich!$A$4:$B$217,2,FALSE),0)</f>
        <v>47</v>
      </c>
      <c r="H44" s="13">
        <f>IFERROR(VLOOKUP(B44,Beetham!$A$4:$B$216,2,FALSE),0)</f>
        <v>46</v>
      </c>
      <c r="I44" s="13">
        <f>IFERROR(VLOOKUP(B44,Swinton!$A$4:$B$217,2,FALSE),0)</f>
        <v>0</v>
      </c>
      <c r="J44" s="13">
        <f>IFERROR(VLOOKUP(B44,Knutsford!$A$4:$B$222,2,FALSE),0)</f>
        <v>0</v>
      </c>
      <c r="K44" s="13">
        <f>IFERROR(VLOOKUP(B44,Parkrun!$A$4:$B$221,2,FALSE),0)</f>
        <v>0</v>
      </c>
      <c r="L44" s="13">
        <f>IFERROR(VLOOKUP(B44,Marathon!$A$4:$B$219,2,FALSE),0)</f>
        <v>0</v>
      </c>
      <c r="M44" s="14">
        <f t="shared" si="8"/>
        <v>93</v>
      </c>
      <c r="O44" s="2">
        <f t="shared" si="1"/>
        <v>2</v>
      </c>
      <c r="P44" s="2" t="b">
        <f t="shared" si="2"/>
        <v>0</v>
      </c>
      <c r="Q44" s="3" t="str">
        <f t="shared" si="3"/>
        <v>2</v>
      </c>
    </row>
    <row r="45" spans="1:17" ht="21.75" customHeight="1" x14ac:dyDescent="0.2">
      <c r="B45" s="15" t="s">
        <v>76</v>
      </c>
      <c r="C45" s="13">
        <f>IFERROR(VLOOKUP(B45,Lostock!$A$4:$B$216,2,FALSE),0)</f>
        <v>0</v>
      </c>
      <c r="D45" s="13">
        <f>IFERROR(VLOOKUP(B45,Garstang!$A$4:$B$206,2,FALSE),0)</f>
        <v>0</v>
      </c>
      <c r="E45" s="13">
        <f>IFERROR(VLOOKUP(B45,Wigan!$A$4:$B$210,2,FALSE),0)</f>
        <v>43</v>
      </c>
      <c r="F45" s="13">
        <f>IFERROR(VLOOKUP(B45,Freckleton!$A$4:$B$207,2,FALSE),0)</f>
        <v>0</v>
      </c>
      <c r="G45" s="13">
        <f>IFERROR(VLOOKUP(B45,Horwich!$A$4:$B$217,2,FALSE),0)</f>
        <v>0</v>
      </c>
      <c r="H45" s="13">
        <f>IFERROR(VLOOKUP(B45,Beetham!$A$4:$B$216,2,FALSE),0)</f>
        <v>0</v>
      </c>
      <c r="I45" s="13">
        <f>IFERROR(VLOOKUP(B45,Swinton!$A$4:$B$217,2,FALSE),0)</f>
        <v>0</v>
      </c>
      <c r="J45" s="13">
        <f>IFERROR(VLOOKUP(B45,Knutsford!$A$4:$B$222,2,FALSE),0)</f>
        <v>0</v>
      </c>
      <c r="K45" s="13">
        <f>IFERROR(VLOOKUP(B45,Parkrun!$A$4:$B$221,2,FALSE),0)</f>
        <v>40</v>
      </c>
      <c r="L45" s="13">
        <f>IFERROR(VLOOKUP(B45,Marathon!$A$4:$B$219,2,FALSE),0)</f>
        <v>0</v>
      </c>
      <c r="M45" s="14">
        <f t="shared" si="8"/>
        <v>83</v>
      </c>
      <c r="O45" s="2">
        <f t="shared" si="1"/>
        <v>2</v>
      </c>
      <c r="P45" s="2" t="b">
        <f t="shared" si="2"/>
        <v>0</v>
      </c>
      <c r="Q45" s="3" t="str">
        <f t="shared" si="3"/>
        <v>2</v>
      </c>
    </row>
    <row r="46" spans="1:17" ht="21.75" customHeight="1" x14ac:dyDescent="0.2">
      <c r="A46" s="16"/>
      <c r="B46" s="16" t="s">
        <v>77</v>
      </c>
      <c r="C46" s="13">
        <f>IFERROR(VLOOKUP(B46,Lostock!$A$4:$B$216,2,FALSE),0)</f>
        <v>0</v>
      </c>
      <c r="D46" s="13">
        <f>IFERROR(VLOOKUP(B46,Garstang!$A$4:$B$206,2,FALSE),0)</f>
        <v>0</v>
      </c>
      <c r="E46" s="13">
        <f>IFERROR(VLOOKUP(B46,Wigan!$A$4:$B$210,2,FALSE),0)</f>
        <v>0</v>
      </c>
      <c r="F46" s="13">
        <f>IFERROR(VLOOKUP(B46,Freckleton!$A$4:$B$207,2,FALSE),0)</f>
        <v>0</v>
      </c>
      <c r="G46" s="13">
        <f>IFERROR(VLOOKUP(B46,Horwich!$A$4:$B$217,2,FALSE),0)</f>
        <v>38</v>
      </c>
      <c r="H46" s="13">
        <f>IFERROR(VLOOKUP(B46,Beetham!$A$4:$B$216,2,FALSE),0)</f>
        <v>0</v>
      </c>
      <c r="I46" s="13">
        <f>IFERROR(VLOOKUP(B46,Swinton!$A$4:$B$217,2,FALSE),0)</f>
        <v>40</v>
      </c>
      <c r="J46" s="13">
        <f>IFERROR(VLOOKUP(B46,Knutsford!$A$4:$B$222,2,FALSE),0)</f>
        <v>0</v>
      </c>
      <c r="K46" s="13">
        <f>IFERROR(VLOOKUP(B46,Parkrun!$A$4:$B$221,2,FALSE),0)</f>
        <v>0</v>
      </c>
      <c r="L46" s="13">
        <f>IFERROR(VLOOKUP(B46,Marathon!$A$4:$B$219,2,FALSE),0)</f>
        <v>0</v>
      </c>
      <c r="M46" s="14">
        <f t="shared" si="8"/>
        <v>78</v>
      </c>
      <c r="O46" s="2">
        <f t="shared" si="1"/>
        <v>2</v>
      </c>
      <c r="P46" s="2" t="b">
        <f t="shared" si="2"/>
        <v>0</v>
      </c>
      <c r="Q46" s="3" t="str">
        <f t="shared" si="3"/>
        <v>2</v>
      </c>
    </row>
    <row r="47" spans="1:17" ht="21.75" customHeight="1" x14ac:dyDescent="0.2">
      <c r="B47" s="15" t="s">
        <v>78</v>
      </c>
      <c r="C47" s="13">
        <f>IFERROR(VLOOKUP(B47,Lostock!$A$4:$B$216,2,FALSE),0)</f>
        <v>29</v>
      </c>
      <c r="D47" s="13">
        <f>IFERROR(VLOOKUP(B47,Garstang!$A$4:$B$206,2,FALSE),0)</f>
        <v>0</v>
      </c>
      <c r="E47" s="13">
        <f>IFERROR(VLOOKUP(B47,Wigan!$A$4:$B$210,2,FALSE),0)</f>
        <v>0</v>
      </c>
      <c r="F47" s="13">
        <f>IFERROR(VLOOKUP(B47,Freckleton!$A$4:$B$207,2,FALSE),0)</f>
        <v>0</v>
      </c>
      <c r="G47" s="13">
        <f>IFERROR(VLOOKUP(B47,Horwich!$A$4:$B$217,2,FALSE),0)</f>
        <v>0</v>
      </c>
      <c r="H47" s="13">
        <f>IFERROR(VLOOKUP(B47,Beetham!$A$4:$B$216,2,FALSE),0)</f>
        <v>0</v>
      </c>
      <c r="I47" s="13">
        <f>IFERROR(VLOOKUP(B47,Swinton!$A$4:$B$217,2,FALSE),0)</f>
        <v>28</v>
      </c>
      <c r="J47" s="13">
        <f>IFERROR(VLOOKUP(B47,Knutsford!$A$4:$B$222,2,FALSE),0)</f>
        <v>0</v>
      </c>
      <c r="K47" s="13">
        <f>IFERROR(VLOOKUP(B47,Parkrun!$A$4:$B$221,2,FALSE),0)</f>
        <v>14</v>
      </c>
      <c r="L47" s="13">
        <f>IFERROR(VLOOKUP(B47,Marathon!$A$4:$B$219,2,FALSE),0)</f>
        <v>0</v>
      </c>
      <c r="M47" s="14">
        <f t="shared" si="8"/>
        <v>71</v>
      </c>
      <c r="O47" s="2">
        <f t="shared" si="1"/>
        <v>3</v>
      </c>
      <c r="P47" s="2" t="b">
        <f t="shared" si="2"/>
        <v>0</v>
      </c>
      <c r="Q47" s="3" t="str">
        <f t="shared" si="3"/>
        <v>2</v>
      </c>
    </row>
    <row r="48" spans="1:17" ht="21.75" customHeight="1" x14ac:dyDescent="0.2">
      <c r="B48" s="15" t="s">
        <v>79</v>
      </c>
      <c r="C48" s="13">
        <f>IFERROR(VLOOKUP(B48,Lostock!$A$4:$B$216,2,FALSE),0)</f>
        <v>0</v>
      </c>
      <c r="D48" s="13">
        <f>IFERROR(VLOOKUP(B48,Garstang!$A$4:$B$206,2,FALSE),0)</f>
        <v>0</v>
      </c>
      <c r="E48" s="13">
        <f>IFERROR(VLOOKUP(B48,Wigan!$A$4:$B$210,2,FALSE),0)</f>
        <v>39</v>
      </c>
      <c r="F48" s="13">
        <f>IFERROR(VLOOKUP(B48,Freckleton!$A$4:$B$207,2,FALSE),0)</f>
        <v>0</v>
      </c>
      <c r="G48" s="13">
        <f>IFERROR(VLOOKUP(B48,Horwich!$A$4:$B$217,2,FALSE),0)</f>
        <v>0</v>
      </c>
      <c r="H48" s="13">
        <f>IFERROR(VLOOKUP(B48,Beetham!$A$4:$B$216,2,FALSE),0)</f>
        <v>0</v>
      </c>
      <c r="I48" s="13">
        <f>IFERROR(VLOOKUP(B48,Swinton!$A$4:$B$217,2,FALSE),0)</f>
        <v>0</v>
      </c>
      <c r="J48" s="13">
        <f>IFERROR(VLOOKUP(B48,Knutsford!$A$4:$B$222,2,FALSE),0)</f>
        <v>0</v>
      </c>
      <c r="K48" s="13">
        <f>IFERROR(VLOOKUP(B48,Parkrun!$A$4:$B$221,2,FALSE),0)</f>
        <v>28</v>
      </c>
      <c r="L48" s="13">
        <f>IFERROR(VLOOKUP(B48,Marathon!$A$4:$B$219,2,FALSE),0)</f>
        <v>0</v>
      </c>
      <c r="M48" s="14">
        <f t="shared" si="8"/>
        <v>67</v>
      </c>
      <c r="O48" s="2">
        <f t="shared" si="1"/>
        <v>2</v>
      </c>
      <c r="P48" s="2" t="b">
        <f t="shared" si="2"/>
        <v>0</v>
      </c>
      <c r="Q48" s="3" t="str">
        <f t="shared" si="3"/>
        <v>2</v>
      </c>
    </row>
    <row r="49" spans="1:17" ht="21.75" customHeight="1" x14ac:dyDescent="0.2">
      <c r="B49" s="15" t="s">
        <v>80</v>
      </c>
      <c r="C49" s="13">
        <f>IFERROR(VLOOKUP(B49,Lostock!$A$4:$B$216,2,FALSE),0)</f>
        <v>0</v>
      </c>
      <c r="D49" s="13">
        <f>IFERROR(VLOOKUP(B49,Garstang!$A$4:$B$206,2,FALSE),0)</f>
        <v>0</v>
      </c>
      <c r="E49" s="13">
        <f>IFERROR(VLOOKUP(B49,Wigan!$A$4:$B$210,2,FALSE),0)</f>
        <v>0</v>
      </c>
      <c r="F49" s="13">
        <f>IFERROR(VLOOKUP(B49,Freckleton!$A$4:$B$207,2,FALSE),0)</f>
        <v>0</v>
      </c>
      <c r="G49" s="13">
        <f>IFERROR(VLOOKUP(B49,Horwich!$A$4:$B$217,2,FALSE),0)</f>
        <v>0</v>
      </c>
      <c r="H49" s="13">
        <f>IFERROR(VLOOKUP(B49,Beetham!$A$4:$B$216,2,FALSE),0)</f>
        <v>0</v>
      </c>
      <c r="I49" s="13">
        <f>IFERROR(VLOOKUP(B49,Swinton!$A$4:$B$217,2,FALSE),0)</f>
        <v>34</v>
      </c>
      <c r="J49" s="13">
        <f>IFERROR(VLOOKUP(B49,Knutsford!$A$4:$B$222,2,FALSE),0)</f>
        <v>31</v>
      </c>
      <c r="K49" s="13">
        <f>IFERROR(VLOOKUP(B49,Parkrun!$A$4:$B$221,2,FALSE),0)</f>
        <v>0</v>
      </c>
      <c r="L49" s="13">
        <f>IFERROR(VLOOKUP(B49,Marathon!$A$4:$B$219,2,FALSE),0)</f>
        <v>0</v>
      </c>
      <c r="M49" s="14">
        <f t="shared" si="8"/>
        <v>65</v>
      </c>
      <c r="O49" s="2">
        <f t="shared" si="1"/>
        <v>2</v>
      </c>
      <c r="P49" s="2" t="b">
        <f t="shared" si="2"/>
        <v>0</v>
      </c>
      <c r="Q49" s="3" t="str">
        <f t="shared" si="3"/>
        <v>2</v>
      </c>
    </row>
    <row r="50" spans="1:17" ht="21.75" customHeight="1" x14ac:dyDescent="0.2">
      <c r="B50" s="15" t="s">
        <v>81</v>
      </c>
      <c r="C50" s="13">
        <f>IFERROR(VLOOKUP(B50,Lostock!$A$4:$B$216,2,FALSE),0)</f>
        <v>30</v>
      </c>
      <c r="D50" s="13">
        <f>IFERROR(VLOOKUP(B50,Garstang!$A$4:$B$206,2,FALSE),0)</f>
        <v>0</v>
      </c>
      <c r="E50" s="13">
        <f>IFERROR(VLOOKUP(B50,Wigan!$A$4:$B$210,2,FALSE),0)</f>
        <v>0</v>
      </c>
      <c r="F50" s="13">
        <f>IFERROR(VLOOKUP(B50,Freckleton!$A$4:$B$207,2,FALSE),0)</f>
        <v>0</v>
      </c>
      <c r="G50" s="13">
        <f>IFERROR(VLOOKUP(B50,Horwich!$A$4:$B$217,2,FALSE),0)</f>
        <v>0</v>
      </c>
      <c r="H50" s="13">
        <f>IFERROR(VLOOKUP(B50,Beetham!$A$4:$B$216,2,FALSE),0)</f>
        <v>0</v>
      </c>
      <c r="I50" s="13">
        <f>IFERROR(VLOOKUP(B50,Swinton!$A$4:$B$217,2,FALSE),0)</f>
        <v>0</v>
      </c>
      <c r="J50" s="13">
        <f>IFERROR(VLOOKUP(B50,Knutsford!$A$4:$B$222,2,FALSE),0)</f>
        <v>0</v>
      </c>
      <c r="K50" s="13">
        <f>IFERROR(VLOOKUP(B50,Parkrun!$A$4:$B$221,2,FALSE),0)</f>
        <v>30</v>
      </c>
      <c r="L50" s="13">
        <f>IFERROR(VLOOKUP(B50,Marathon!$A$4:$B$219,2,FALSE),0)</f>
        <v>0</v>
      </c>
      <c r="M50" s="14">
        <f t="shared" si="8"/>
        <v>60</v>
      </c>
      <c r="O50" s="2">
        <f t="shared" si="1"/>
        <v>2</v>
      </c>
      <c r="P50" s="2" t="b">
        <f t="shared" si="2"/>
        <v>0</v>
      </c>
      <c r="Q50" s="3" t="str">
        <f t="shared" si="3"/>
        <v>2</v>
      </c>
    </row>
    <row r="51" spans="1:17" ht="21.75" customHeight="1" x14ac:dyDescent="0.2">
      <c r="A51" s="16"/>
      <c r="B51" s="16" t="s">
        <v>82</v>
      </c>
      <c r="C51" s="13">
        <f>IFERROR(VLOOKUP(B51,Lostock!$A$4:$B$216,2,FALSE),0)</f>
        <v>0</v>
      </c>
      <c r="D51" s="13">
        <f>IFERROR(VLOOKUP(B51,Garstang!$A$4:$B$206,2,FALSE),0)</f>
        <v>0</v>
      </c>
      <c r="E51" s="13">
        <f>IFERROR(VLOOKUP(B51,Wigan!$A$4:$B$210,2,FALSE),0)</f>
        <v>0</v>
      </c>
      <c r="F51" s="13">
        <f>IFERROR(VLOOKUP(B51,Freckleton!$A$4:$B$207,2,FALSE),0)</f>
        <v>0</v>
      </c>
      <c r="G51" s="13">
        <f>IFERROR(VLOOKUP(B51,Horwich!$A$4:$B$217,2,FALSE),0)</f>
        <v>0</v>
      </c>
      <c r="H51" s="13">
        <f>IFERROR(VLOOKUP(B51,Beetham!$A$4:$B$216,2,FALSE),0)</f>
        <v>0</v>
      </c>
      <c r="I51" s="13">
        <f>IFERROR(VLOOKUP(B51,Swinton!$A$4:$B$217,2,FALSE),0)</f>
        <v>31</v>
      </c>
      <c r="J51" s="13">
        <f>IFERROR(VLOOKUP(B51,Knutsford!$A$4:$B$222,2,FALSE),0)</f>
        <v>26</v>
      </c>
      <c r="K51" s="13">
        <f>IFERROR(VLOOKUP(B51,Parkrun!$A$4:$B$221,2,FALSE),0)</f>
        <v>0</v>
      </c>
      <c r="L51" s="13">
        <f>IFERROR(VLOOKUP(B51,Marathon!$A$4:$B$219,2,FALSE),0)</f>
        <v>0</v>
      </c>
      <c r="M51" s="14">
        <f t="shared" si="8"/>
        <v>57</v>
      </c>
      <c r="O51" s="2">
        <f t="shared" si="1"/>
        <v>2</v>
      </c>
      <c r="P51" s="2" t="b">
        <f t="shared" si="2"/>
        <v>0</v>
      </c>
      <c r="Q51" s="3" t="str">
        <f t="shared" si="3"/>
        <v>2</v>
      </c>
    </row>
    <row r="52" spans="1:17" ht="21.75" customHeight="1" x14ac:dyDescent="0.2">
      <c r="A52" s="16"/>
      <c r="B52" s="16" t="s">
        <v>83</v>
      </c>
      <c r="C52" s="13">
        <f>IFERROR(VLOOKUP(B52,Lostock!$A$4:$B$216,2,FALSE),0)</f>
        <v>0</v>
      </c>
      <c r="D52" s="13">
        <f>IFERROR(VLOOKUP(B52,Garstang!$A$4:$B$206,2,FALSE),0)</f>
        <v>0</v>
      </c>
      <c r="E52" s="13">
        <f>IFERROR(VLOOKUP(B52,Wigan!$A$4:$B$210,2,FALSE),0)</f>
        <v>0</v>
      </c>
      <c r="F52" s="13">
        <f>IFERROR(VLOOKUP(B52,Freckleton!$A$4:$B$207,2,FALSE),0)</f>
        <v>0</v>
      </c>
      <c r="G52" s="13">
        <f>IFERROR(VLOOKUP(B52,Horwich!$A$4:$B$217,2,FALSE),0)</f>
        <v>0</v>
      </c>
      <c r="H52" s="13">
        <f>IFERROR(VLOOKUP(B52,Beetham!$A$4:$B$216,2,FALSE),0)</f>
        <v>0</v>
      </c>
      <c r="I52" s="13">
        <f>IFERROR(VLOOKUP(B52,Swinton!$A$4:$B$217,2,FALSE),0)</f>
        <v>0</v>
      </c>
      <c r="J52" s="13">
        <f>IFERROR(VLOOKUP(B52,Knutsford!$A$4:$B$222,2,FALSE),0)</f>
        <v>39</v>
      </c>
      <c r="K52" s="13">
        <f>IFERROR(VLOOKUP(B52,Parkrun!$A$4:$B$221,2,FALSE),0)</f>
        <v>11</v>
      </c>
      <c r="L52" s="13">
        <f>IFERROR(VLOOKUP(B52,Marathon!$A$4:$B$219,2,FALSE),0)</f>
        <v>0</v>
      </c>
      <c r="M52" s="14">
        <f t="shared" si="8"/>
        <v>50</v>
      </c>
      <c r="O52" s="2">
        <f t="shared" si="1"/>
        <v>2</v>
      </c>
      <c r="P52" s="2" t="b">
        <f t="shared" si="2"/>
        <v>0</v>
      </c>
      <c r="Q52" s="3" t="str">
        <f t="shared" si="3"/>
        <v>2</v>
      </c>
    </row>
    <row r="53" spans="1:17" ht="21.75" customHeight="1" x14ac:dyDescent="0.2">
      <c r="B53" s="15" t="s">
        <v>84</v>
      </c>
      <c r="C53" s="13">
        <f>IFERROR(VLOOKUP(B53,Lostock!$A$4:$B$216,2,FALSE),0)</f>
        <v>0</v>
      </c>
      <c r="D53" s="13">
        <f>IFERROR(VLOOKUP(B53,Garstang!$A$4:$B$206,2,FALSE),0)</f>
        <v>0</v>
      </c>
      <c r="E53" s="13">
        <f>IFERROR(VLOOKUP(B53,Wigan!$A$4:$B$210,2,FALSE),0)</f>
        <v>0</v>
      </c>
      <c r="F53" s="13">
        <f>IFERROR(VLOOKUP(B53,Freckleton!$A$4:$B$207,2,FALSE),0)</f>
        <v>0</v>
      </c>
      <c r="G53" s="13">
        <f>IFERROR(VLOOKUP(B53,Horwich!$A$4:$B$217,2,FALSE),0)</f>
        <v>0</v>
      </c>
      <c r="H53" s="13">
        <f>IFERROR(VLOOKUP(B53,Beetham!$A$4:$B$216,2,FALSE),0)</f>
        <v>0</v>
      </c>
      <c r="I53" s="13">
        <f>IFERROR(VLOOKUP(B53,Swinton!$A$4:$B$217,2,FALSE),0)</f>
        <v>0</v>
      </c>
      <c r="J53" s="13">
        <f>IFERROR(VLOOKUP(B53,Knutsford!$A$4:$B$222,2,FALSE),0)</f>
        <v>0</v>
      </c>
      <c r="K53" s="13">
        <f>IFERROR(VLOOKUP(B53,Parkrun!$A$4:$B$221,2,FALSE),0)</f>
        <v>47</v>
      </c>
      <c r="L53" s="13">
        <f>IFERROR(VLOOKUP(B53,Marathon!$A$4:$B$219,2,FALSE),0)</f>
        <v>0</v>
      </c>
      <c r="M53" s="14">
        <f t="shared" si="8"/>
        <v>47</v>
      </c>
      <c r="O53" s="2">
        <f t="shared" si="1"/>
        <v>1</v>
      </c>
      <c r="P53" s="2" t="b">
        <f t="shared" si="2"/>
        <v>0</v>
      </c>
      <c r="Q53" s="3" t="str">
        <f t="shared" si="3"/>
        <v>2</v>
      </c>
    </row>
    <row r="54" spans="1:17" ht="21.75" customHeight="1" x14ac:dyDescent="0.2">
      <c r="B54" s="15" t="s">
        <v>85</v>
      </c>
      <c r="C54" s="13">
        <f>IFERROR(VLOOKUP(B54,Lostock!$A$4:$B$216,2,FALSE),0)</f>
        <v>0</v>
      </c>
      <c r="D54" s="13">
        <f>IFERROR(VLOOKUP(B54,Garstang!$A$4:$B$206,2,FALSE),0)</f>
        <v>0</v>
      </c>
      <c r="E54" s="13">
        <f>IFERROR(VLOOKUP(B54,Wigan!$A$4:$B$210,2,FALSE),0)</f>
        <v>46</v>
      </c>
      <c r="F54" s="13">
        <f>IFERROR(VLOOKUP(B54,Freckleton!$A$4:$B$207,2,FALSE),0)</f>
        <v>0</v>
      </c>
      <c r="G54" s="13">
        <f>IFERROR(VLOOKUP(B54,Horwich!$A$4:$B$217,2,FALSE),0)</f>
        <v>0</v>
      </c>
      <c r="H54" s="13">
        <f>IFERROR(VLOOKUP(B54,Beetham!$A$4:$B$216,2,FALSE),0)</f>
        <v>0</v>
      </c>
      <c r="I54" s="13">
        <f>IFERROR(VLOOKUP(B54,Swinton!$A$4:$B$217,2,FALSE),0)</f>
        <v>0</v>
      </c>
      <c r="J54" s="13">
        <f>IFERROR(VLOOKUP(B54,Knutsford!$A$4:$B$222,2,FALSE),0)</f>
        <v>0</v>
      </c>
      <c r="K54" s="13">
        <f>IFERROR(VLOOKUP(B54,Parkrun!$A$4:$B$221,2,FALSE),0)</f>
        <v>0</v>
      </c>
      <c r="L54" s="13">
        <f>IFERROR(VLOOKUP(B54,Marathon!$A$4:$B$219,2,FALSE),0)</f>
        <v>0</v>
      </c>
      <c r="M54" s="14">
        <f t="shared" si="8"/>
        <v>46</v>
      </c>
      <c r="O54" s="2">
        <f t="shared" si="1"/>
        <v>1</v>
      </c>
      <c r="P54" s="2" t="b">
        <f t="shared" si="2"/>
        <v>0</v>
      </c>
      <c r="Q54" s="3" t="str">
        <f t="shared" si="3"/>
        <v>2</v>
      </c>
    </row>
    <row r="55" spans="1:17" ht="21.75" customHeight="1" x14ac:dyDescent="0.2">
      <c r="B55" s="15" t="s">
        <v>86</v>
      </c>
      <c r="C55" s="13">
        <f>IFERROR(VLOOKUP(B55,Lostock!$A$4:$B$216,2,FALSE),0)</f>
        <v>0</v>
      </c>
      <c r="D55" s="13">
        <f>IFERROR(VLOOKUP(B55,Garstang!$A$4:$B$206,2,FALSE),0)</f>
        <v>43</v>
      </c>
      <c r="E55" s="13">
        <f>IFERROR(VLOOKUP(B55,Wigan!$A$4:$B$210,2,FALSE),0)</f>
        <v>0</v>
      </c>
      <c r="F55" s="13">
        <f>IFERROR(VLOOKUP(B55,Freckleton!$A$4:$B$207,2,FALSE),0)</f>
        <v>0</v>
      </c>
      <c r="G55" s="13">
        <f>IFERROR(VLOOKUP(B55,Horwich!$A$4:$B$217,2,FALSE),0)</f>
        <v>0</v>
      </c>
      <c r="H55" s="13">
        <f>IFERROR(VLOOKUP(B55,Beetham!$A$4:$B$216,2,FALSE),0)</f>
        <v>0</v>
      </c>
      <c r="I55" s="13">
        <f>IFERROR(VLOOKUP(B55,Swinton!$A$4:$B$217,2,FALSE),0)</f>
        <v>0</v>
      </c>
      <c r="J55" s="13">
        <f>IFERROR(VLOOKUP(B55,Knutsford!$A$4:$B$222,2,FALSE),0)</f>
        <v>0</v>
      </c>
      <c r="K55" s="13">
        <f>IFERROR(VLOOKUP(B55,Parkrun!$A$4:$B$221,2,FALSE),0)</f>
        <v>8</v>
      </c>
      <c r="L55" s="13">
        <f>IFERROR(VLOOKUP(B55,Marathon!$A$4:$B$219,2,FALSE),0)</f>
        <v>0</v>
      </c>
      <c r="M55" s="14">
        <f t="shared" si="8"/>
        <v>51</v>
      </c>
      <c r="O55" s="2">
        <f t="shared" si="1"/>
        <v>2</v>
      </c>
      <c r="P55" s="2" t="b">
        <f t="shared" si="2"/>
        <v>0</v>
      </c>
      <c r="Q55" s="3" t="str">
        <f t="shared" si="3"/>
        <v>2</v>
      </c>
    </row>
    <row r="56" spans="1:17" ht="21.75" customHeight="1" x14ac:dyDescent="0.2">
      <c r="B56" s="15" t="s">
        <v>87</v>
      </c>
      <c r="C56" s="13">
        <f>IFERROR(VLOOKUP(B56,Lostock!$A$4:$B$216,2,FALSE),0)</f>
        <v>0</v>
      </c>
      <c r="D56" s="13">
        <f>IFERROR(VLOOKUP(B56,Garstang!$A$4:$B$206,2,FALSE),0)</f>
        <v>0</v>
      </c>
      <c r="E56" s="13">
        <f>IFERROR(VLOOKUP(B56,Wigan!$A$4:$B$210,2,FALSE),0)</f>
        <v>0</v>
      </c>
      <c r="F56" s="13">
        <f>IFERROR(VLOOKUP(B56,Freckleton!$A$4:$B$207,2,FALSE),0)</f>
        <v>0</v>
      </c>
      <c r="G56" s="13">
        <f>IFERROR(VLOOKUP(B56,Horwich!$A$4:$B$217,2,FALSE),0)</f>
        <v>0</v>
      </c>
      <c r="H56" s="13">
        <f>IFERROR(VLOOKUP(B56,Beetham!$A$4:$B$216,2,FALSE),0)</f>
        <v>45</v>
      </c>
      <c r="I56" s="13">
        <f>IFERROR(VLOOKUP(B56,Swinton!$A$4:$B$217,2,FALSE),0)</f>
        <v>0</v>
      </c>
      <c r="J56" s="13">
        <f>IFERROR(VLOOKUP(B56,Knutsford!$A$4:$B$222,2,FALSE),0)</f>
        <v>0</v>
      </c>
      <c r="K56" s="13">
        <f>IFERROR(VLOOKUP(B56,Parkrun!$A$4:$B$221,2,FALSE),0)</f>
        <v>0</v>
      </c>
      <c r="L56" s="13">
        <f>IFERROR(VLOOKUP(B56,Marathon!$A$4:$B$219,2,FALSE),0)</f>
        <v>0</v>
      </c>
      <c r="M56" s="14">
        <f t="shared" si="8"/>
        <v>45</v>
      </c>
      <c r="O56" s="2">
        <f t="shared" si="1"/>
        <v>1</v>
      </c>
      <c r="P56" s="2" t="b">
        <f t="shared" si="2"/>
        <v>0</v>
      </c>
      <c r="Q56" s="3" t="str">
        <f t="shared" si="3"/>
        <v>2</v>
      </c>
    </row>
    <row r="57" spans="1:17" ht="21.75" customHeight="1" x14ac:dyDescent="0.2">
      <c r="A57" s="16"/>
      <c r="B57" s="16" t="s">
        <v>88</v>
      </c>
      <c r="C57" s="13">
        <f>IFERROR(VLOOKUP(B57,Lostock!$A$4:$B$216,2,FALSE),0)</f>
        <v>0</v>
      </c>
      <c r="D57" s="13">
        <f>IFERROR(VLOOKUP(B57,Garstang!$A$4:$B$206,2,FALSE),0)</f>
        <v>0</v>
      </c>
      <c r="E57" s="13">
        <f>IFERROR(VLOOKUP(B57,Wigan!$A$4:$B$210,2,FALSE),0)</f>
        <v>0</v>
      </c>
      <c r="F57" s="13">
        <f>IFERROR(VLOOKUP(B57,Freckleton!$A$4:$B$207,2,FALSE),0)</f>
        <v>0</v>
      </c>
      <c r="G57" s="13">
        <f>IFERROR(VLOOKUP(B57,Horwich!$A$4:$B$217,2,FALSE),0)</f>
        <v>0</v>
      </c>
      <c r="H57" s="13">
        <f>IFERROR(VLOOKUP(B57,Beetham!$A$4:$B$216,2,FALSE),0)</f>
        <v>0</v>
      </c>
      <c r="I57" s="13">
        <f>IFERROR(VLOOKUP(B57,Swinton!$A$4:$B$217,2,FALSE),0)</f>
        <v>41</v>
      </c>
      <c r="J57" s="13">
        <f>IFERROR(VLOOKUP(B57,Knutsford!$A$4:$B$222,2,FALSE),0)</f>
        <v>0</v>
      </c>
      <c r="K57" s="13">
        <f>IFERROR(VLOOKUP(B57,Parkrun!$A$4:$B$221,2,FALSE),0)</f>
        <v>0</v>
      </c>
      <c r="L57" s="13">
        <f>IFERROR(VLOOKUP(B57,Marathon!$A$4:$B$219,2,FALSE),0)</f>
        <v>0</v>
      </c>
      <c r="M57" s="14">
        <f t="shared" si="8"/>
        <v>41</v>
      </c>
      <c r="O57" s="2">
        <f t="shared" si="1"/>
        <v>1</v>
      </c>
      <c r="P57" s="2" t="b">
        <f t="shared" si="2"/>
        <v>0</v>
      </c>
      <c r="Q57" s="3" t="str">
        <f t="shared" si="3"/>
        <v>2</v>
      </c>
    </row>
    <row r="58" spans="1:17" ht="21.75" customHeight="1" x14ac:dyDescent="0.2">
      <c r="B58" s="15" t="s">
        <v>89</v>
      </c>
      <c r="C58" s="13">
        <f>IFERROR(VLOOKUP(B58,Lostock!$A$4:$B$216,2,FALSE),0)</f>
        <v>26</v>
      </c>
      <c r="D58" s="13">
        <f>IFERROR(VLOOKUP(B58,Garstang!$A$4:$B$206,2,FALSE),0)</f>
        <v>0</v>
      </c>
      <c r="E58" s="13">
        <f>IFERROR(VLOOKUP(B58,Wigan!$A$4:$B$210,2,FALSE),0)</f>
        <v>0</v>
      </c>
      <c r="F58" s="13">
        <f>IFERROR(VLOOKUP(B58,Freckleton!$A$4:$B$207,2,FALSE),0)</f>
        <v>0</v>
      </c>
      <c r="G58" s="13">
        <f>IFERROR(VLOOKUP(B58,Horwich!$A$4:$B$217,2,FALSE),0)</f>
        <v>0</v>
      </c>
      <c r="H58" s="13">
        <f>IFERROR(VLOOKUP(B58,Beetham!$A$4:$B$216,2,FALSE),0)</f>
        <v>0</v>
      </c>
      <c r="I58" s="13">
        <f>IFERROR(VLOOKUP(B58,Swinton!$A$4:$B$217,2,FALSE),0)</f>
        <v>0</v>
      </c>
      <c r="J58" s="13">
        <f>IFERROR(VLOOKUP(B58,Knutsford!$A$4:$B$222,2,FALSE),0)</f>
        <v>0</v>
      </c>
      <c r="K58" s="13">
        <f>IFERROR(VLOOKUP(B58,Parkrun!$A$4:$B$221,2,FALSE),0)</f>
        <v>15</v>
      </c>
      <c r="L58" s="13">
        <f>IFERROR(VLOOKUP(B58,Marathon!$A$4:$B$219,2,FALSE),0)</f>
        <v>0</v>
      </c>
      <c r="M58" s="14">
        <f t="shared" si="8"/>
        <v>41</v>
      </c>
      <c r="O58" s="2">
        <f t="shared" si="1"/>
        <v>2</v>
      </c>
      <c r="P58" s="2" t="b">
        <f t="shared" si="2"/>
        <v>0</v>
      </c>
      <c r="Q58" s="3" t="str">
        <f t="shared" si="3"/>
        <v>2</v>
      </c>
    </row>
    <row r="59" spans="1:17" ht="21.75" customHeight="1" x14ac:dyDescent="0.2">
      <c r="A59" s="16"/>
      <c r="B59" s="16" t="s">
        <v>90</v>
      </c>
      <c r="C59" s="13">
        <f>IFERROR(VLOOKUP(B59,Lostock!$A$4:$B$216,2,FALSE),0)</f>
        <v>0</v>
      </c>
      <c r="D59" s="13">
        <f>IFERROR(VLOOKUP(B59,Garstang!$A$4:$B$206,2,FALSE),0)</f>
        <v>0</v>
      </c>
      <c r="E59" s="13">
        <f>IFERROR(VLOOKUP(B59,Wigan!$A$4:$B$210,2,FALSE),0)</f>
        <v>0</v>
      </c>
      <c r="F59" s="13">
        <f>IFERROR(VLOOKUP(B59,Freckleton!$A$4:$B$207,2,FALSE),0)</f>
        <v>0</v>
      </c>
      <c r="G59" s="13">
        <f>IFERROR(VLOOKUP(B59,Horwich!$A$4:$B$217,2,FALSE),0)</f>
        <v>0</v>
      </c>
      <c r="H59" s="13">
        <f>IFERROR(VLOOKUP(B59,Beetham!$A$4:$B$216,2,FALSE),0)</f>
        <v>0</v>
      </c>
      <c r="I59" s="13">
        <f>IFERROR(VLOOKUP(B59,Swinton!$A$4:$B$217,2,FALSE),0)</f>
        <v>0</v>
      </c>
      <c r="J59" s="13">
        <f>IFERROR(VLOOKUP(B59,Knutsford!$A$4:$B$222,2,FALSE),0)</f>
        <v>0</v>
      </c>
      <c r="K59" s="13">
        <f>IFERROR(VLOOKUP(B59,Parkrun!$A$4:$B$221,2,FALSE),0)</f>
        <v>37</v>
      </c>
      <c r="L59" s="13">
        <f>IFERROR(VLOOKUP(B59,Marathon!$A$4:$B$219,2,FALSE),0)</f>
        <v>0</v>
      </c>
      <c r="M59" s="14">
        <f t="shared" si="8"/>
        <v>37</v>
      </c>
      <c r="O59" s="2">
        <f t="shared" si="1"/>
        <v>1</v>
      </c>
      <c r="P59" s="2" t="b">
        <f t="shared" si="2"/>
        <v>0</v>
      </c>
      <c r="Q59" s="3" t="str">
        <f t="shared" si="3"/>
        <v>2</v>
      </c>
    </row>
    <row r="60" spans="1:17" ht="21.75" customHeight="1" x14ac:dyDescent="0.2">
      <c r="B60" s="15" t="s">
        <v>91</v>
      </c>
      <c r="C60" s="13">
        <f>IFERROR(VLOOKUP(B60,Lostock!$A$4:$B$216,2,FALSE),0)</f>
        <v>0</v>
      </c>
      <c r="D60" s="13">
        <f>IFERROR(VLOOKUP(B60,Garstang!$A$4:$B$206,2,FALSE),0)</f>
        <v>0</v>
      </c>
      <c r="E60" s="13">
        <f>IFERROR(VLOOKUP(B60,Wigan!$A$4:$B$210,2,FALSE),0)</f>
        <v>0</v>
      </c>
      <c r="F60" s="13">
        <f>IFERROR(VLOOKUP(B60,Freckleton!$A$4:$B$207,2,FALSE),0)</f>
        <v>0</v>
      </c>
      <c r="G60" s="13">
        <f>IFERROR(VLOOKUP(B60,Horwich!$A$4:$B$217,2,FALSE),0)</f>
        <v>0</v>
      </c>
      <c r="H60" s="13">
        <f>IFERROR(VLOOKUP(B60,Beetham!$A$4:$B$216,2,FALSE),0)</f>
        <v>0</v>
      </c>
      <c r="I60" s="13">
        <f>IFERROR(VLOOKUP(B60,Swinton!$A$4:$B$217,2,FALSE),0)</f>
        <v>0</v>
      </c>
      <c r="J60" s="13">
        <f>IFERROR(VLOOKUP(B60,Knutsford!$A$4:$B$222,2,FALSE),0)</f>
        <v>0</v>
      </c>
      <c r="K60" s="13">
        <f>IFERROR(VLOOKUP(B60,Parkrun!$A$4:$B$221,2,FALSE),0)</f>
        <v>36</v>
      </c>
      <c r="L60" s="13">
        <f>IFERROR(VLOOKUP(B60,Marathon!$A$4:$B$219,2,FALSE),0)</f>
        <v>0</v>
      </c>
      <c r="M60" s="14">
        <f t="shared" si="8"/>
        <v>36</v>
      </c>
      <c r="O60" s="2">
        <f t="shared" si="1"/>
        <v>1</v>
      </c>
      <c r="P60" s="2" t="b">
        <f t="shared" si="2"/>
        <v>0</v>
      </c>
      <c r="Q60" s="3" t="str">
        <f t="shared" si="3"/>
        <v>2</v>
      </c>
    </row>
    <row r="61" spans="1:17" ht="21.75" customHeight="1" x14ac:dyDescent="0.2">
      <c r="A61" s="16"/>
      <c r="B61" s="16" t="s">
        <v>92</v>
      </c>
      <c r="C61" s="13">
        <f>IFERROR(VLOOKUP(B61,Lostock!$A$4:$B$216,2,FALSE),0)</f>
        <v>0</v>
      </c>
      <c r="D61" s="13">
        <f>IFERROR(VLOOKUP(B61,Garstang!$A$4:$B$206,2,FALSE),0)</f>
        <v>0</v>
      </c>
      <c r="E61" s="13">
        <f>IFERROR(VLOOKUP(B61,Wigan!$A$4:$B$210,2,FALSE),0)</f>
        <v>0</v>
      </c>
      <c r="F61" s="13">
        <f>IFERROR(VLOOKUP(B61,Freckleton!$A$4:$B$207,2,FALSE),0)</f>
        <v>0</v>
      </c>
      <c r="G61" s="13">
        <f>IFERROR(VLOOKUP(B61,Horwich!$A$4:$B$217,2,FALSE),0)</f>
        <v>0</v>
      </c>
      <c r="H61" s="13">
        <f>IFERROR(VLOOKUP(B61,Beetham!$A$4:$B$216,2,FALSE),0)</f>
        <v>0</v>
      </c>
      <c r="I61" s="13">
        <f>IFERROR(VLOOKUP(B61,Swinton!$A$4:$B$217,2,FALSE),0)</f>
        <v>0</v>
      </c>
      <c r="J61" s="13">
        <f>IFERROR(VLOOKUP(B61,Knutsford!$A$4:$B$222,2,FALSE),0)</f>
        <v>29</v>
      </c>
      <c r="K61" s="13">
        <f>IFERROR(VLOOKUP(B61,Parkrun!$A$4:$B$221,2,FALSE),0)</f>
        <v>0</v>
      </c>
      <c r="L61" s="13">
        <f>IFERROR(VLOOKUP(B61,Marathon!$A$4:$B$219,2,FALSE),0)</f>
        <v>0</v>
      </c>
      <c r="M61" s="14">
        <f t="shared" si="8"/>
        <v>29</v>
      </c>
      <c r="O61" s="2">
        <f t="shared" si="1"/>
        <v>1</v>
      </c>
      <c r="P61" s="2" t="b">
        <f t="shared" si="2"/>
        <v>0</v>
      </c>
      <c r="Q61" s="3" t="str">
        <f t="shared" si="3"/>
        <v>2</v>
      </c>
    </row>
    <row r="62" spans="1:17" ht="21.75" customHeight="1" x14ac:dyDescent="0.2">
      <c r="B62" s="15" t="s">
        <v>93</v>
      </c>
      <c r="C62" s="13">
        <f>IFERROR(VLOOKUP(B62,Lostock!$A$4:$B$216,2,FALSE),0)</f>
        <v>28</v>
      </c>
      <c r="D62" s="13">
        <f>IFERROR(VLOOKUP(B62,Garstang!$A$4:$B$206,2,FALSE),0)</f>
        <v>0</v>
      </c>
      <c r="E62" s="13">
        <f>IFERROR(VLOOKUP(B62,Wigan!$A$4:$B$210,2,FALSE),0)</f>
        <v>0</v>
      </c>
      <c r="F62" s="13">
        <f>IFERROR(VLOOKUP(B62,Freckleton!$A$4:$B$207,2,FALSE),0)</f>
        <v>0</v>
      </c>
      <c r="G62" s="13">
        <f>IFERROR(VLOOKUP(B62,Horwich!$A$4:$B$217,2,FALSE),0)</f>
        <v>0</v>
      </c>
      <c r="H62" s="13">
        <f>IFERROR(VLOOKUP(B62,Beetham!$A$4:$B$216,2,FALSE),0)</f>
        <v>0</v>
      </c>
      <c r="I62" s="13">
        <f>IFERROR(VLOOKUP(B62,Swinton!$A$4:$B$217,2,FALSE),0)</f>
        <v>0</v>
      </c>
      <c r="J62" s="13">
        <f>IFERROR(VLOOKUP(B62,Knutsford!$A$4:$B$222,2,FALSE),0)</f>
        <v>0</v>
      </c>
      <c r="K62" s="13">
        <f>IFERROR(VLOOKUP(B62,Parkrun!$A$4:$B$221,2,FALSE),0)</f>
        <v>0</v>
      </c>
      <c r="L62" s="13">
        <f>IFERROR(VLOOKUP(B62,Marathon!$A$4:$B$219,2,FALSE),0)</f>
        <v>0</v>
      </c>
      <c r="M62" s="14">
        <f t="shared" si="8"/>
        <v>28</v>
      </c>
      <c r="O62" s="2">
        <f t="shared" si="1"/>
        <v>1</v>
      </c>
      <c r="P62" s="2" t="b">
        <f t="shared" si="2"/>
        <v>0</v>
      </c>
      <c r="Q62" s="3" t="str">
        <f t="shared" si="3"/>
        <v>2</v>
      </c>
    </row>
    <row r="63" spans="1:17" ht="21.75" customHeight="1" x14ac:dyDescent="0.2">
      <c r="B63" s="15" t="s">
        <v>94</v>
      </c>
      <c r="C63" s="13">
        <f>IFERROR(VLOOKUP(B63,Lostock!$A$4:$B$216,2,FALSE),0)</f>
        <v>0</v>
      </c>
      <c r="D63" s="13">
        <f>IFERROR(VLOOKUP(B63,Garstang!$A$4:$B$206,2,FALSE),0)</f>
        <v>0</v>
      </c>
      <c r="E63" s="13">
        <f>IFERROR(VLOOKUP(B63,Wigan!$A$4:$B$210,2,FALSE),0)</f>
        <v>0</v>
      </c>
      <c r="F63" s="13">
        <f>IFERROR(VLOOKUP(B63,Freckleton!$A$4:$B$207,2,FALSE),0)</f>
        <v>0</v>
      </c>
      <c r="G63" s="13">
        <f>IFERROR(VLOOKUP(B63,Horwich!$A$4:$B$217,2,FALSE),0)</f>
        <v>0</v>
      </c>
      <c r="H63" s="13">
        <f>IFERROR(VLOOKUP(B63,Beetham!$A$4:$B$216,2,FALSE),0)</f>
        <v>0</v>
      </c>
      <c r="I63" s="13">
        <f>IFERROR(VLOOKUP(B63,Swinton!$A$4:$B$217,2,FALSE),0)</f>
        <v>0</v>
      </c>
      <c r="J63" s="13">
        <f>IFERROR(VLOOKUP(B63,Knutsford!$A$4:$B$222,2,FALSE),0)</f>
        <v>0</v>
      </c>
      <c r="K63" s="13">
        <f>IFERROR(VLOOKUP(B63,Parkrun!$A$4:$B$221,2,FALSE),0)</f>
        <v>20</v>
      </c>
      <c r="L63" s="13">
        <f>IFERROR(VLOOKUP(B63,Marathon!$A$4:$B$219,2,FALSE),0)</f>
        <v>0</v>
      </c>
      <c r="M63" s="14">
        <f t="shared" si="8"/>
        <v>20</v>
      </c>
      <c r="O63" s="2">
        <f t="shared" si="1"/>
        <v>1</v>
      </c>
      <c r="P63" s="2" t="b">
        <f t="shared" si="2"/>
        <v>0</v>
      </c>
      <c r="Q63" s="3" t="str">
        <f t="shared" si="3"/>
        <v>2</v>
      </c>
    </row>
    <row r="64" spans="1:17" ht="21.75" customHeight="1" x14ac:dyDescent="0.2">
      <c r="B64" s="15" t="s">
        <v>95</v>
      </c>
      <c r="C64" s="13">
        <f>IFERROR(VLOOKUP(B64,Lostock!$A$4:$B$216,2,FALSE),0)</f>
        <v>0</v>
      </c>
      <c r="D64" s="13">
        <f>IFERROR(VLOOKUP(B64,Garstang!$A$4:$B$206,2,FALSE),0)</f>
        <v>0</v>
      </c>
      <c r="E64" s="13">
        <f>IFERROR(VLOOKUP(B64,Wigan!$A$4:$B$210,2,FALSE),0)</f>
        <v>0</v>
      </c>
      <c r="F64" s="13">
        <f>IFERROR(VLOOKUP(B64,Freckleton!$A$4:$B$207,2,FALSE),0)</f>
        <v>0</v>
      </c>
      <c r="G64" s="13">
        <f>IFERROR(VLOOKUP(B64,Horwich!$A$4:$B$217,2,FALSE),0)</f>
        <v>0</v>
      </c>
      <c r="H64" s="13">
        <f>IFERROR(VLOOKUP(B64,Beetham!$A$4:$B$216,2,FALSE),0)</f>
        <v>0</v>
      </c>
      <c r="I64" s="13">
        <f>IFERROR(VLOOKUP(B64,Swinton!$A$4:$B$217,2,FALSE),0)</f>
        <v>0</v>
      </c>
      <c r="J64" s="13">
        <f>IFERROR(VLOOKUP(B64,Knutsford!$A$4:$B$222,2,FALSE),0)</f>
        <v>0</v>
      </c>
      <c r="K64" s="13">
        <f>IFERROR(VLOOKUP(B64,Parkrun!$A$4:$B$221,2,FALSE),0)</f>
        <v>12</v>
      </c>
      <c r="L64" s="13">
        <f>IFERROR(VLOOKUP(B64,Marathon!$A$4:$B$219,2,FALSE),0)</f>
        <v>0</v>
      </c>
      <c r="M64" s="14">
        <f t="shared" si="8"/>
        <v>12</v>
      </c>
      <c r="O64" s="2">
        <f t="shared" si="1"/>
        <v>1</v>
      </c>
      <c r="P64" s="2" t="b">
        <f t="shared" si="2"/>
        <v>0</v>
      </c>
      <c r="Q64" s="3" t="str">
        <f t="shared" si="3"/>
        <v>2</v>
      </c>
    </row>
    <row r="65" spans="1:17" ht="21.75" customHeight="1" x14ac:dyDescent="0.2">
      <c r="B65" s="15" t="s">
        <v>96</v>
      </c>
      <c r="C65" s="13">
        <f>IFERROR(VLOOKUP(B65,Lostock!$A$4:$B$216,2,FALSE),0)</f>
        <v>0</v>
      </c>
      <c r="D65" s="13">
        <f>IFERROR(VLOOKUP(B65,Garstang!$A$4:$B$206,2,FALSE),0)</f>
        <v>0</v>
      </c>
      <c r="E65" s="13">
        <f>IFERROR(VLOOKUP(B65,Wigan!$A$4:$B$210,2,FALSE),0)</f>
        <v>0</v>
      </c>
      <c r="F65" s="13">
        <f>IFERROR(VLOOKUP(B65,Freckleton!$A$4:$B$207,2,FALSE),0)</f>
        <v>0</v>
      </c>
      <c r="G65" s="13">
        <f>IFERROR(VLOOKUP(B65,Horwich!$A$4:$B$217,2,FALSE),0)</f>
        <v>0</v>
      </c>
      <c r="H65" s="13">
        <f>IFERROR(VLOOKUP(B65,Beetham!$A$4:$B$216,2,FALSE),0)</f>
        <v>0</v>
      </c>
      <c r="I65" s="13">
        <f>IFERROR(VLOOKUP(B65,Swinton!$A$4:$B$217,2,FALSE),0)</f>
        <v>0</v>
      </c>
      <c r="J65" s="13">
        <f>IFERROR(VLOOKUP(B65,Knutsford!$A$4:$B$222,2,FALSE),0)</f>
        <v>0</v>
      </c>
      <c r="K65" s="13">
        <f>IFERROR(VLOOKUP(B65,Parkrun!$A$4:$B$221,2,FALSE),0)</f>
        <v>7</v>
      </c>
      <c r="L65" s="13">
        <f>IFERROR(VLOOKUP(B65,Marathon!$A$4:$B$219,2,FALSE),0)</f>
        <v>0</v>
      </c>
      <c r="M65" s="14">
        <f t="shared" si="8"/>
        <v>7</v>
      </c>
      <c r="O65" s="2">
        <f t="shared" si="1"/>
        <v>1</v>
      </c>
      <c r="P65" s="2" t="b">
        <f t="shared" si="2"/>
        <v>0</v>
      </c>
      <c r="Q65" s="3" t="str">
        <f t="shared" si="3"/>
        <v>2</v>
      </c>
    </row>
    <row r="66" spans="1:17" ht="21.75" customHeight="1" x14ac:dyDescent="0.2">
      <c r="B66" s="15" t="s">
        <v>97</v>
      </c>
      <c r="C66" s="13">
        <f>IFERROR(VLOOKUP(B66,Lostock!$A$4:$B$216,2,FALSE),0)</f>
        <v>0</v>
      </c>
      <c r="D66" s="13">
        <f>IFERROR(VLOOKUP(B66,Garstang!$A$4:$B$206,2,FALSE),0)</f>
        <v>0</v>
      </c>
      <c r="E66" s="13">
        <f>IFERROR(VLOOKUP(B66,Wigan!$A$4:$B$210,2,FALSE),0)</f>
        <v>0</v>
      </c>
      <c r="F66" s="13">
        <f>IFERROR(VLOOKUP(B66,Freckleton!$A$4:$B$207,2,FALSE),0)</f>
        <v>0</v>
      </c>
      <c r="G66" s="13">
        <f>IFERROR(VLOOKUP(B66,Horwich!$A$4:$B$217,2,FALSE),0)</f>
        <v>0</v>
      </c>
      <c r="H66" s="13">
        <f>IFERROR(VLOOKUP(B66,Beetham!$A$4:$B$216,2,FALSE),0)</f>
        <v>0</v>
      </c>
      <c r="I66" s="13">
        <f>IFERROR(VLOOKUP(B66,Swinton!$A$4:$B$217,2,FALSE),0)</f>
        <v>0</v>
      </c>
      <c r="J66" s="13">
        <f>IFERROR(VLOOKUP(B66,Knutsford!$A$4:$B$222,2,FALSE),0)</f>
        <v>0</v>
      </c>
      <c r="K66" s="13">
        <f>IFERROR(VLOOKUP(B66,Parkrun!$A$4:$B$221,2,FALSE),0)</f>
        <v>0</v>
      </c>
      <c r="L66" s="13">
        <f>IFERROR(VLOOKUP(B66,Marathon!$A$4:$B$219,2,FALSE),0)</f>
        <v>0</v>
      </c>
      <c r="M66" s="14">
        <f t="shared" si="8"/>
        <v>0</v>
      </c>
      <c r="O66" s="2">
        <f t="shared" si="1"/>
        <v>0</v>
      </c>
      <c r="P66" s="2" t="b">
        <f t="shared" si="2"/>
        <v>0</v>
      </c>
      <c r="Q66" s="3" t="str">
        <f t="shared" si="3"/>
        <v>2</v>
      </c>
    </row>
    <row r="67" spans="1:17" ht="21.75" customHeight="1" x14ac:dyDescent="0.2">
      <c r="A67" s="16"/>
      <c r="B67" s="16" t="s">
        <v>98</v>
      </c>
      <c r="C67" s="13">
        <f>IFERROR(VLOOKUP(B67,Lostock!$A$4:$B$216,2,FALSE),0)</f>
        <v>0</v>
      </c>
      <c r="D67" s="13">
        <f>IFERROR(VLOOKUP(B67,Garstang!$A$4:$B$206,2,FALSE),0)</f>
        <v>0</v>
      </c>
      <c r="E67" s="13">
        <f>IFERROR(VLOOKUP(B67,Wigan!$A$4:$B$210,2,FALSE),0)</f>
        <v>0</v>
      </c>
      <c r="F67" s="13">
        <f>IFERROR(VLOOKUP(B67,Freckleton!$A$4:$B$207,2,FALSE),0)</f>
        <v>0</v>
      </c>
      <c r="G67" s="13">
        <f>IFERROR(VLOOKUP(B67,Horwich!$A$4:$B$217,2,FALSE),0)</f>
        <v>0</v>
      </c>
      <c r="H67" s="13">
        <f>IFERROR(VLOOKUP(B67,Beetham!$A$4:$B$216,2,FALSE),0)</f>
        <v>0</v>
      </c>
      <c r="I67" s="13">
        <f>IFERROR(VLOOKUP(B67,Swinton!$A$4:$B$217,2,FALSE),0)</f>
        <v>0</v>
      </c>
      <c r="J67" s="13">
        <f>IFERROR(VLOOKUP(B67,Knutsford!$A$4:$B$222,2,FALSE),0)</f>
        <v>0</v>
      </c>
      <c r="K67" s="13">
        <f>IFERROR(VLOOKUP(B67,Parkrun!$A$4:$B$221,2,FALSE),0)</f>
        <v>0</v>
      </c>
      <c r="L67" s="13">
        <f>IFERROR(VLOOKUP(B67,Marathon!$A$4:$B$219,2,FALSE),0)</f>
        <v>0</v>
      </c>
      <c r="M67" s="14">
        <f t="shared" si="8"/>
        <v>0</v>
      </c>
      <c r="O67" s="2">
        <f t="shared" si="1"/>
        <v>0</v>
      </c>
      <c r="P67" s="2" t="b">
        <f t="shared" si="2"/>
        <v>0</v>
      </c>
      <c r="Q67" s="3" t="str">
        <f t="shared" si="3"/>
        <v>2</v>
      </c>
    </row>
    <row r="68" spans="1:17" ht="21.75" customHeight="1" x14ac:dyDescent="0.2">
      <c r="B68" s="15" t="s">
        <v>99</v>
      </c>
      <c r="C68" s="13">
        <f>IFERROR(VLOOKUP(B68,Lostock!$A$4:$B$216,2,FALSE),0)</f>
        <v>0</v>
      </c>
      <c r="D68" s="13">
        <f>IFERROR(VLOOKUP(B68,Garstang!$A$4:$B$206,2,FALSE),0)</f>
        <v>0</v>
      </c>
      <c r="E68" s="13">
        <f>IFERROR(VLOOKUP(B68,Wigan!$A$4:$B$210,2,FALSE),0)</f>
        <v>0</v>
      </c>
      <c r="F68" s="13">
        <f>IFERROR(VLOOKUP(B68,Freckleton!$A$4:$B$207,2,FALSE),0)</f>
        <v>0</v>
      </c>
      <c r="G68" s="13">
        <f>IFERROR(VLOOKUP(B68,Horwich!$A$4:$B$217,2,FALSE),0)</f>
        <v>0</v>
      </c>
      <c r="H68" s="13">
        <f>IFERROR(VLOOKUP(B68,Beetham!$A$4:$B$216,2,FALSE),0)</f>
        <v>0</v>
      </c>
      <c r="I68" s="13">
        <f>IFERROR(VLOOKUP(B68,Swinton!$A$4:$B$217,2,FALSE),0)</f>
        <v>0</v>
      </c>
      <c r="J68" s="13">
        <f>IFERROR(VLOOKUP(B68,Knutsford!$A$4:$B$222,2,FALSE),0)</f>
        <v>0</v>
      </c>
      <c r="K68" s="13">
        <f>IFERROR(VLOOKUP(B68,Parkrun!$A$4:$B$221,2,FALSE),0)</f>
        <v>0</v>
      </c>
      <c r="L68" s="13">
        <f>IFERROR(VLOOKUP(B68,Marathon!$A$4:$B$219,2,FALSE),0)</f>
        <v>0</v>
      </c>
      <c r="M68" s="14">
        <f t="shared" si="8"/>
        <v>0</v>
      </c>
      <c r="O68" s="2">
        <f t="shared" si="1"/>
        <v>0</v>
      </c>
      <c r="P68" s="2" t="b">
        <f t="shared" si="2"/>
        <v>0</v>
      </c>
      <c r="Q68" s="3" t="str">
        <f t="shared" si="3"/>
        <v>2</v>
      </c>
    </row>
    <row r="69" spans="1:17" ht="21.75" customHeight="1" x14ac:dyDescent="0.2">
      <c r="B69" s="15" t="s">
        <v>100</v>
      </c>
      <c r="C69" s="13">
        <f>IFERROR(VLOOKUP(B69,Lostock!$A$4:$B$216,2,FALSE),0)</f>
        <v>0</v>
      </c>
      <c r="D69" s="13">
        <f>IFERROR(VLOOKUP(B69,Garstang!$A$4:$B$206,2,FALSE),0)</f>
        <v>0</v>
      </c>
      <c r="E69" s="13">
        <f>IFERROR(VLOOKUP(B69,Wigan!$A$4:$B$210,2,FALSE),0)</f>
        <v>0</v>
      </c>
      <c r="F69" s="13">
        <f>IFERROR(VLOOKUP(B69,Freckleton!$A$4:$B$207,2,FALSE),0)</f>
        <v>0</v>
      </c>
      <c r="G69" s="13">
        <f>IFERROR(VLOOKUP(B69,Horwich!$A$4:$B$217,2,FALSE),0)</f>
        <v>0</v>
      </c>
      <c r="H69" s="13">
        <f>IFERROR(VLOOKUP(B69,Beetham!$A$4:$B$216,2,FALSE),0)</f>
        <v>0</v>
      </c>
      <c r="I69" s="13">
        <f>IFERROR(VLOOKUP(B69,Swinton!$A$4:$B$217,2,FALSE),0)</f>
        <v>0</v>
      </c>
      <c r="J69" s="13">
        <f>IFERROR(VLOOKUP(B69,Knutsford!$A$4:$B$222,2,FALSE),0)</f>
        <v>0</v>
      </c>
      <c r="K69" s="13">
        <f>IFERROR(VLOOKUP(B69,Parkrun!$A$4:$B$221,2,FALSE),0)</f>
        <v>0</v>
      </c>
      <c r="L69" s="13">
        <f>IFERROR(VLOOKUP(B69,Marathon!$A$4:$B$219,2,FALSE),0)</f>
        <v>0</v>
      </c>
      <c r="M69" s="14">
        <f t="shared" si="8"/>
        <v>0</v>
      </c>
      <c r="O69" s="2">
        <f t="shared" si="1"/>
        <v>0</v>
      </c>
      <c r="P69" s="2" t="b">
        <f t="shared" si="2"/>
        <v>0</v>
      </c>
      <c r="Q69" s="3" t="str">
        <f t="shared" si="3"/>
        <v>2</v>
      </c>
    </row>
    <row r="70" spans="1:17" ht="21.75" customHeight="1" x14ac:dyDescent="0.2">
      <c r="B70" s="15" t="s">
        <v>101</v>
      </c>
      <c r="C70" s="13">
        <f>IFERROR(VLOOKUP(B70,Lostock!$A$4:$B$216,2,FALSE),0)</f>
        <v>0</v>
      </c>
      <c r="D70" s="13">
        <f>IFERROR(VLOOKUP(B70,Garstang!$A$4:$B$206,2,FALSE),0)</f>
        <v>0</v>
      </c>
      <c r="E70" s="13">
        <f>IFERROR(VLOOKUP(B70,Wigan!$A$4:$B$210,2,FALSE),0)</f>
        <v>0</v>
      </c>
      <c r="F70" s="13">
        <f>IFERROR(VLOOKUP(B70,Freckleton!$A$4:$B$207,2,FALSE),0)</f>
        <v>0</v>
      </c>
      <c r="G70" s="13">
        <f>IFERROR(VLOOKUP(B70,Horwich!$A$4:$B$217,2,FALSE),0)</f>
        <v>0</v>
      </c>
      <c r="H70" s="13">
        <f>IFERROR(VLOOKUP(B70,Beetham!$A$4:$B$216,2,FALSE),0)</f>
        <v>0</v>
      </c>
      <c r="I70" s="13">
        <f>IFERROR(VLOOKUP(B70,Swinton!$A$4:$B$217,2,FALSE),0)</f>
        <v>0</v>
      </c>
      <c r="J70" s="13">
        <f>IFERROR(VLOOKUP(B70,Knutsford!$A$4:$B$222,2,FALSE),0)</f>
        <v>0</v>
      </c>
      <c r="K70" s="13">
        <f>IFERROR(VLOOKUP(B70,Parkrun!$A$4:$B$221,2,FALSE),0)</f>
        <v>0</v>
      </c>
      <c r="L70" s="13">
        <f>IFERROR(VLOOKUP(B70,Marathon!$A$4:$B$219,2,FALSE),0)</f>
        <v>0</v>
      </c>
      <c r="M70" s="14">
        <f t="shared" si="8"/>
        <v>0</v>
      </c>
      <c r="O70" s="2">
        <f t="shared" si="1"/>
        <v>0</v>
      </c>
      <c r="P70" s="2" t="b">
        <f t="shared" si="2"/>
        <v>0</v>
      </c>
      <c r="Q70" s="3" t="str">
        <f t="shared" si="3"/>
        <v>2</v>
      </c>
    </row>
    <row r="71" spans="1:17" ht="21.75" customHeight="1" x14ac:dyDescent="0.2">
      <c r="B71" s="15" t="s">
        <v>102</v>
      </c>
      <c r="C71" s="13">
        <f>IFERROR(VLOOKUP(B71,Lostock!$A$4:$B$216,2,FALSE),0)</f>
        <v>0</v>
      </c>
      <c r="D71" s="13">
        <f>IFERROR(VLOOKUP(B71,Garstang!$A$4:$B$206,2,FALSE),0)</f>
        <v>0</v>
      </c>
      <c r="E71" s="13">
        <f>IFERROR(VLOOKUP(B71,Wigan!$A$4:$B$210,2,FALSE),0)</f>
        <v>0</v>
      </c>
      <c r="F71" s="13">
        <f>IFERROR(VLOOKUP(B71,Freckleton!$A$4:$B$207,2,FALSE),0)</f>
        <v>0</v>
      </c>
      <c r="G71" s="13">
        <f>IFERROR(VLOOKUP(B71,Horwich!$A$4:$B$217,2,FALSE),0)</f>
        <v>0</v>
      </c>
      <c r="H71" s="13">
        <f>IFERROR(VLOOKUP(B71,Beetham!$A$4:$B$216,2,FALSE),0)</f>
        <v>0</v>
      </c>
      <c r="I71" s="13">
        <f>IFERROR(VLOOKUP(B71,Swinton!$A$4:$B$217,2,FALSE),0)</f>
        <v>0</v>
      </c>
      <c r="J71" s="13">
        <f>IFERROR(VLOOKUP(B71,Knutsford!$A$4:$B$222,2,FALSE),0)</f>
        <v>0</v>
      </c>
      <c r="K71" s="13">
        <f>IFERROR(VLOOKUP(B71,Parkrun!$A$4:$B$221,2,FALSE),0)</f>
        <v>0</v>
      </c>
      <c r="L71" s="13">
        <f>IFERROR(VLOOKUP(B71,Marathon!$A$4:$B$219,2,FALSE),0)</f>
        <v>0</v>
      </c>
      <c r="M71" s="14">
        <f t="shared" si="8"/>
        <v>0</v>
      </c>
      <c r="O71" s="2">
        <f t="shared" si="1"/>
        <v>0</v>
      </c>
      <c r="P71" s="2" t="b">
        <f t="shared" si="2"/>
        <v>0</v>
      </c>
      <c r="Q71" s="3" t="str">
        <f t="shared" si="3"/>
        <v>2</v>
      </c>
    </row>
    <row r="72" spans="1:17" ht="21.75" customHeight="1" x14ac:dyDescent="0.2">
      <c r="A72" s="16"/>
      <c r="B72" s="16" t="s">
        <v>103</v>
      </c>
      <c r="C72" s="13">
        <f>IFERROR(VLOOKUP(B72,Lostock!$A$4:$B$216,2,FALSE),0)</f>
        <v>0</v>
      </c>
      <c r="D72" s="13">
        <f>IFERROR(VLOOKUP(B72,Garstang!$A$4:$B$206,2,FALSE),0)</f>
        <v>0</v>
      </c>
      <c r="E72" s="13">
        <f>IFERROR(VLOOKUP(B72,Wigan!$A$4:$B$210,2,FALSE),0)</f>
        <v>0</v>
      </c>
      <c r="F72" s="13">
        <f>IFERROR(VLOOKUP(B72,Freckleton!$A$4:$B$207,2,FALSE),0)</f>
        <v>0</v>
      </c>
      <c r="G72" s="13">
        <f>IFERROR(VLOOKUP(B72,Horwich!$A$4:$B$217,2,FALSE),0)</f>
        <v>0</v>
      </c>
      <c r="H72" s="13">
        <f>IFERROR(VLOOKUP(B72,Beetham!$A$4:$B$216,2,FALSE),0)</f>
        <v>0</v>
      </c>
      <c r="I72" s="13">
        <f>IFERROR(VLOOKUP(B72,Swinton!$A$4:$B$217,2,FALSE),0)</f>
        <v>0</v>
      </c>
      <c r="J72" s="13">
        <f>IFERROR(VLOOKUP(B72,Knutsford!$A$4:$B$222,2,FALSE),0)</f>
        <v>0</v>
      </c>
      <c r="K72" s="13">
        <f>IFERROR(VLOOKUP(B72,Parkrun!$A$4:$B$221,2,FALSE),0)</f>
        <v>0</v>
      </c>
      <c r="L72" s="13">
        <f>IFERROR(VLOOKUP(B72,Marathon!$A$4:$B$219,2,FALSE),0)</f>
        <v>0</v>
      </c>
      <c r="M72" s="14">
        <f t="shared" si="8"/>
        <v>0</v>
      </c>
      <c r="O72" s="2">
        <f t="shared" si="1"/>
        <v>0</v>
      </c>
      <c r="P72" s="2" t="b">
        <f t="shared" si="2"/>
        <v>0</v>
      </c>
      <c r="Q72" s="3" t="str">
        <f t="shared" si="3"/>
        <v>2</v>
      </c>
    </row>
    <row r="73" spans="1:17" ht="21.75" customHeight="1" x14ac:dyDescent="0.2">
      <c r="B73" s="15" t="s">
        <v>104</v>
      </c>
      <c r="C73" s="13">
        <f>IFERROR(VLOOKUP(B73,Lostock!$A$4:$B$216,2,FALSE),0)</f>
        <v>0</v>
      </c>
      <c r="D73" s="13">
        <f>IFERROR(VLOOKUP(B73,Garstang!$A$4:$B$206,2,FALSE),0)</f>
        <v>0</v>
      </c>
      <c r="E73" s="13">
        <f>IFERROR(VLOOKUP(B73,Wigan!$A$4:$B$210,2,FALSE),0)</f>
        <v>0</v>
      </c>
      <c r="F73" s="13">
        <f>IFERROR(VLOOKUP(B73,Freckleton!$A$4:$B$207,2,FALSE),0)</f>
        <v>0</v>
      </c>
      <c r="G73" s="13">
        <f>IFERROR(VLOOKUP(B73,Horwich!$A$4:$B$217,2,FALSE),0)</f>
        <v>0</v>
      </c>
      <c r="H73" s="13">
        <f>IFERROR(VLOOKUP(B73,Beetham!$A$4:$B$216,2,FALSE),0)</f>
        <v>0</v>
      </c>
      <c r="I73" s="13">
        <f>IFERROR(VLOOKUP(B73,Swinton!$A$4:$B$217,2,FALSE),0)</f>
        <v>0</v>
      </c>
      <c r="J73" s="13">
        <f>IFERROR(VLOOKUP(B73,Knutsford!$A$4:$B$222,2,FALSE),0)</f>
        <v>0</v>
      </c>
      <c r="K73" s="13">
        <f>IFERROR(VLOOKUP(B73,Parkrun!$A$4:$B$221,2,FALSE),0)</f>
        <v>0</v>
      </c>
      <c r="L73" s="13">
        <f>IFERROR(VLOOKUP(B73,Marathon!$A$4:$B$219,2,FALSE),0)</f>
        <v>0</v>
      </c>
      <c r="M73" s="14">
        <f t="shared" si="8"/>
        <v>0</v>
      </c>
      <c r="O73" s="2">
        <f t="shared" si="1"/>
        <v>0</v>
      </c>
      <c r="P73" s="2" t="b">
        <f t="shared" si="2"/>
        <v>0</v>
      </c>
      <c r="Q73" s="3" t="str">
        <f t="shared" si="3"/>
        <v>2</v>
      </c>
    </row>
    <row r="74" spans="1:17" ht="21.75" customHeight="1" x14ac:dyDescent="0.2">
      <c r="B74" s="15" t="s">
        <v>105</v>
      </c>
      <c r="C74" s="13">
        <f>IFERROR(VLOOKUP(B74,Lostock!$A$4:$B$216,2,FALSE),0)</f>
        <v>0</v>
      </c>
      <c r="D74" s="13">
        <f>IFERROR(VLOOKUP(B74,Garstang!$A$4:$B$206,2,FALSE),0)</f>
        <v>0</v>
      </c>
      <c r="E74" s="13">
        <f>IFERROR(VLOOKUP(B74,Wigan!$A$4:$B$210,2,FALSE),0)</f>
        <v>0</v>
      </c>
      <c r="F74" s="13">
        <f>IFERROR(VLOOKUP(B74,Freckleton!$A$4:$B$207,2,FALSE),0)</f>
        <v>0</v>
      </c>
      <c r="G74" s="13">
        <f>IFERROR(VLOOKUP(B74,Horwich!$A$4:$B$217,2,FALSE),0)</f>
        <v>0</v>
      </c>
      <c r="H74" s="13">
        <f>IFERROR(VLOOKUP(B74,Beetham!$A$4:$B$216,2,FALSE),0)</f>
        <v>0</v>
      </c>
      <c r="I74" s="13">
        <f>IFERROR(VLOOKUP(B74,Swinton!$A$4:$B$217,2,FALSE),0)</f>
        <v>0</v>
      </c>
      <c r="J74" s="13">
        <f>IFERROR(VLOOKUP(B74,Knutsford!$A$4:$B$222,2,FALSE),0)</f>
        <v>0</v>
      </c>
      <c r="K74" s="13">
        <f>IFERROR(VLOOKUP(B74,Parkrun!$A$4:$B$221,2,FALSE),0)</f>
        <v>0</v>
      </c>
      <c r="L74" s="13">
        <f>IFERROR(VLOOKUP(B74,Marathon!$A$4:$B$219,2,FALSE),0)</f>
        <v>0</v>
      </c>
      <c r="M74" s="14">
        <f t="shared" si="8"/>
        <v>0</v>
      </c>
      <c r="O74" s="2">
        <f t="shared" si="1"/>
        <v>0</v>
      </c>
      <c r="P74" s="2" t="b">
        <f t="shared" si="2"/>
        <v>0</v>
      </c>
      <c r="Q74" s="3" t="str">
        <f t="shared" si="3"/>
        <v>2</v>
      </c>
    </row>
    <row r="75" spans="1:17" ht="21.75" customHeight="1" x14ac:dyDescent="0.2">
      <c r="B75" s="15" t="s">
        <v>106</v>
      </c>
      <c r="C75" s="13">
        <f>IFERROR(VLOOKUP(B75,Lostock!$A$4:$B$216,2,FALSE),0)</f>
        <v>0</v>
      </c>
      <c r="D75" s="13">
        <f>IFERROR(VLOOKUP(B75,Garstang!$A$4:$B$206,2,FALSE),0)</f>
        <v>0</v>
      </c>
      <c r="E75" s="13">
        <f>IFERROR(VLOOKUP(B75,Wigan!$A$4:$B$210,2,FALSE),0)</f>
        <v>0</v>
      </c>
      <c r="F75" s="13">
        <f>IFERROR(VLOOKUP(B75,Freckleton!$A$4:$B$207,2,FALSE),0)</f>
        <v>0</v>
      </c>
      <c r="G75" s="13">
        <f>IFERROR(VLOOKUP(B75,Horwich!$A$4:$B$217,2,FALSE),0)</f>
        <v>0</v>
      </c>
      <c r="H75" s="13">
        <f>IFERROR(VLOOKUP(B75,Beetham!$A$4:$B$216,2,FALSE),0)</f>
        <v>0</v>
      </c>
      <c r="I75" s="13">
        <f>IFERROR(VLOOKUP(B75,Swinton!$A$4:$B$217,2,FALSE),0)</f>
        <v>0</v>
      </c>
      <c r="J75" s="13">
        <f>IFERROR(VLOOKUP(B75,Knutsford!$A$4:$B$222,2,FALSE),0)</f>
        <v>0</v>
      </c>
      <c r="K75" s="13">
        <f>IFERROR(VLOOKUP(B75,Parkrun!$A$4:$B$221,2,FALSE),0)</f>
        <v>0</v>
      </c>
      <c r="L75" s="13">
        <f>IFERROR(VLOOKUP(B75,Marathon!$A$4:$B$219,2,FALSE),0)</f>
        <v>0</v>
      </c>
      <c r="M75" s="14">
        <f t="shared" si="8"/>
        <v>0</v>
      </c>
      <c r="O75" s="2">
        <f t="shared" si="1"/>
        <v>0</v>
      </c>
      <c r="P75" s="2" t="b">
        <f t="shared" si="2"/>
        <v>0</v>
      </c>
      <c r="Q75" s="3" t="str">
        <f t="shared" si="3"/>
        <v>2</v>
      </c>
    </row>
    <row r="76" spans="1:17" ht="21.75" customHeight="1" x14ac:dyDescent="0.2">
      <c r="B76" s="15" t="s">
        <v>107</v>
      </c>
      <c r="C76" s="13">
        <f>IFERROR(VLOOKUP(B76,Lostock!$A$4:$B$216,2,FALSE),0)</f>
        <v>0</v>
      </c>
      <c r="D76" s="13">
        <f>IFERROR(VLOOKUP(B76,Garstang!$A$4:$B$206,2,FALSE),0)</f>
        <v>0</v>
      </c>
      <c r="E76" s="13">
        <f>IFERROR(VLOOKUP(B76,Wigan!$A$4:$B$210,2,FALSE),0)</f>
        <v>0</v>
      </c>
      <c r="F76" s="13">
        <f>IFERROR(VLOOKUP(B76,Freckleton!$A$4:$B$207,2,FALSE),0)</f>
        <v>0</v>
      </c>
      <c r="G76" s="13">
        <f>IFERROR(VLOOKUP(B76,Horwich!$A$4:$B$217,2,FALSE),0)</f>
        <v>0</v>
      </c>
      <c r="H76" s="13">
        <f>IFERROR(VLOOKUP(B76,Beetham!$A$4:$B$216,2,FALSE),0)</f>
        <v>0</v>
      </c>
      <c r="I76" s="13">
        <f>IFERROR(VLOOKUP(B76,Swinton!$A$4:$B$217,2,FALSE),0)</f>
        <v>0</v>
      </c>
      <c r="J76" s="13">
        <f>IFERROR(VLOOKUP(B76,Knutsford!$A$4:$B$222,2,FALSE),0)</f>
        <v>0</v>
      </c>
      <c r="K76" s="13">
        <f>IFERROR(VLOOKUP(B76,Parkrun!$A$4:$B$221,2,FALSE),0)</f>
        <v>0</v>
      </c>
      <c r="L76" s="13">
        <f>IFERROR(VLOOKUP(B76,Marathon!$A$4:$B$219,2,FALSE),0)</f>
        <v>0</v>
      </c>
      <c r="M76" s="14">
        <f t="shared" si="8"/>
        <v>0</v>
      </c>
      <c r="O76" s="2">
        <f t="shared" si="1"/>
        <v>0</v>
      </c>
      <c r="P76" s="2" t="b">
        <f t="shared" si="2"/>
        <v>0</v>
      </c>
      <c r="Q76" s="3" t="str">
        <f t="shared" si="3"/>
        <v>2</v>
      </c>
    </row>
    <row r="77" spans="1:17" ht="21.75" customHeight="1" x14ac:dyDescent="0.2">
      <c r="B77" s="15" t="s">
        <v>108</v>
      </c>
      <c r="C77" s="13">
        <f>IFERROR(VLOOKUP(B77,Lostock!$A$4:$B$216,2,FALSE),0)</f>
        <v>0</v>
      </c>
      <c r="D77" s="13">
        <f>IFERROR(VLOOKUP(B77,Garstang!$A$4:$B$206,2,FALSE),0)</f>
        <v>0</v>
      </c>
      <c r="E77" s="13">
        <f>IFERROR(VLOOKUP(B77,Wigan!$A$4:$B$210,2,FALSE),0)</f>
        <v>0</v>
      </c>
      <c r="F77" s="13">
        <f>IFERROR(VLOOKUP(B77,Freckleton!$A$4:$B$207,2,FALSE),0)</f>
        <v>0</v>
      </c>
      <c r="G77" s="13">
        <f>IFERROR(VLOOKUP(B77,Horwich!$A$4:$B$217,2,FALSE),0)</f>
        <v>0</v>
      </c>
      <c r="H77" s="13">
        <f>IFERROR(VLOOKUP(B77,Beetham!$A$4:$B$216,2,FALSE),0)</f>
        <v>0</v>
      </c>
      <c r="I77" s="13">
        <f>IFERROR(VLOOKUP(B77,Swinton!$A$4:$B$217,2,FALSE),0)</f>
        <v>0</v>
      </c>
      <c r="J77" s="13">
        <f>IFERROR(VLOOKUP(B77,Knutsford!$A$4:$B$222,2,FALSE),0)</f>
        <v>0</v>
      </c>
      <c r="K77" s="13">
        <f>IFERROR(VLOOKUP(B77,Parkrun!$A$4:$B$221,2,FALSE),0)</f>
        <v>0</v>
      </c>
      <c r="L77" s="13">
        <f>IFERROR(VLOOKUP(B77,Marathon!$A$4:$B$219,2,FALSE),0)</f>
        <v>0</v>
      </c>
      <c r="M77" s="14">
        <f t="shared" si="8"/>
        <v>0</v>
      </c>
      <c r="O77" s="2">
        <f t="shared" si="1"/>
        <v>0</v>
      </c>
      <c r="P77" s="2" t="b">
        <f t="shared" si="2"/>
        <v>0</v>
      </c>
      <c r="Q77" s="3" t="str">
        <f t="shared" si="3"/>
        <v>2</v>
      </c>
    </row>
    <row r="78" spans="1:17" ht="21.75" customHeight="1" x14ac:dyDescent="0.2">
      <c r="B78" s="15" t="s">
        <v>109</v>
      </c>
      <c r="C78" s="13">
        <f>IFERROR(VLOOKUP(B78,Lostock!$A$4:$B$216,2,FALSE),0)</f>
        <v>0</v>
      </c>
      <c r="D78" s="13">
        <f>IFERROR(VLOOKUP(B78,Garstang!$A$4:$B$206,2,FALSE),0)</f>
        <v>0</v>
      </c>
      <c r="E78" s="13">
        <f>IFERROR(VLOOKUP(B78,Wigan!$A$4:$B$210,2,FALSE),0)</f>
        <v>0</v>
      </c>
      <c r="F78" s="13">
        <f>IFERROR(VLOOKUP(B78,Freckleton!$A$4:$B$207,2,FALSE),0)</f>
        <v>0</v>
      </c>
      <c r="G78" s="13">
        <f>IFERROR(VLOOKUP(B78,Horwich!$A$4:$B$217,2,FALSE),0)</f>
        <v>0</v>
      </c>
      <c r="H78" s="13">
        <f>IFERROR(VLOOKUP(B78,Beetham!$A$4:$B$216,2,FALSE),0)</f>
        <v>0</v>
      </c>
      <c r="I78" s="13">
        <f>IFERROR(VLOOKUP(B78,Swinton!$A$4:$B$217,2,FALSE),0)</f>
        <v>0</v>
      </c>
      <c r="J78" s="13">
        <f>IFERROR(VLOOKUP(B78,Knutsford!$A$4:$B$222,2,FALSE),0)</f>
        <v>0</v>
      </c>
      <c r="K78" s="13">
        <f>IFERROR(VLOOKUP(B78,Parkrun!$A$4:$B$221,2,FALSE),0)</f>
        <v>0</v>
      </c>
      <c r="L78" s="13">
        <f>IFERROR(VLOOKUP(B78,Marathon!$A$4:$B$219,2,FALSE),0)</f>
        <v>0</v>
      </c>
      <c r="M78" s="14">
        <f t="shared" si="8"/>
        <v>0</v>
      </c>
      <c r="O78" s="2">
        <f t="shared" si="1"/>
        <v>0</v>
      </c>
      <c r="P78" s="2" t="b">
        <f t="shared" si="2"/>
        <v>0</v>
      </c>
      <c r="Q78" s="3" t="str">
        <f t="shared" si="3"/>
        <v>2</v>
      </c>
    </row>
    <row r="79" spans="1:17" ht="15.75" customHeight="1" x14ac:dyDescent="0.2">
      <c r="C79" s="2"/>
      <c r="D79" s="2"/>
      <c r="P79" s="2"/>
      <c r="Q79" s="3"/>
    </row>
    <row r="80" spans="1:17" ht="15.75" customHeight="1" x14ac:dyDescent="0.2">
      <c r="C80" s="2"/>
      <c r="D80" s="2"/>
      <c r="P80" s="2"/>
      <c r="Q80" s="3"/>
    </row>
    <row r="81" spans="3:17" ht="15.75" customHeight="1" x14ac:dyDescent="0.2">
      <c r="C81" s="2"/>
      <c r="D81" s="2"/>
      <c r="P81" s="2"/>
      <c r="Q81" s="3"/>
    </row>
    <row r="82" spans="3:17" ht="15.75" customHeight="1" x14ac:dyDescent="0.2">
      <c r="C82" s="2"/>
      <c r="D82" s="2"/>
      <c r="P82" s="2"/>
      <c r="Q82" s="3"/>
    </row>
    <row r="83" spans="3:17" ht="15.75" customHeight="1" x14ac:dyDescent="0.2">
      <c r="C83" s="2"/>
      <c r="D83" s="2"/>
      <c r="P83" s="2"/>
      <c r="Q83" s="3"/>
    </row>
    <row r="84" spans="3:17" ht="15.75" customHeight="1" x14ac:dyDescent="0.2">
      <c r="C84" s="2"/>
      <c r="D84" s="2"/>
      <c r="P84" s="2"/>
      <c r="Q84" s="3"/>
    </row>
    <row r="85" spans="3:17" ht="15.75" customHeight="1" x14ac:dyDescent="0.2">
      <c r="C85" s="2"/>
      <c r="D85" s="2"/>
      <c r="P85" s="2"/>
      <c r="Q85" s="3"/>
    </row>
    <row r="86" spans="3:17" ht="15.75" customHeight="1" x14ac:dyDescent="0.2">
      <c r="C86" s="2"/>
      <c r="D86" s="2"/>
      <c r="P86" s="2"/>
      <c r="Q86" s="3"/>
    </row>
    <row r="87" spans="3:17" ht="15.75" customHeight="1" x14ac:dyDescent="0.2">
      <c r="C87" s="2"/>
      <c r="D87" s="2"/>
      <c r="P87" s="2"/>
      <c r="Q87" s="3"/>
    </row>
    <row r="88" spans="3:17" ht="15.75" customHeight="1" x14ac:dyDescent="0.2">
      <c r="C88" s="2"/>
      <c r="D88" s="2"/>
      <c r="P88" s="2"/>
      <c r="Q88" s="3"/>
    </row>
    <row r="89" spans="3:17" ht="15.75" customHeight="1" x14ac:dyDescent="0.2">
      <c r="C89" s="2"/>
      <c r="D89" s="2"/>
      <c r="P89" s="2"/>
      <c r="Q89" s="3"/>
    </row>
    <row r="90" spans="3:17" ht="15.75" customHeight="1" x14ac:dyDescent="0.2">
      <c r="C90" s="2"/>
      <c r="D90" s="2"/>
      <c r="P90" s="2"/>
      <c r="Q90" s="3"/>
    </row>
    <row r="91" spans="3:17" ht="15.75" customHeight="1" x14ac:dyDescent="0.2">
      <c r="C91" s="2"/>
      <c r="D91" s="2"/>
      <c r="P91" s="2"/>
      <c r="Q91" s="3"/>
    </row>
    <row r="92" spans="3:17" ht="15.75" customHeight="1" x14ac:dyDescent="0.2">
      <c r="C92" s="2"/>
      <c r="D92" s="2"/>
      <c r="P92" s="2"/>
      <c r="Q92" s="3"/>
    </row>
    <row r="93" spans="3:17" ht="15.75" customHeight="1" x14ac:dyDescent="0.2">
      <c r="C93" s="2"/>
      <c r="D93" s="2"/>
      <c r="P93" s="2"/>
      <c r="Q93" s="3"/>
    </row>
    <row r="94" spans="3:17" ht="15.75" customHeight="1" x14ac:dyDescent="0.2">
      <c r="C94" s="2"/>
      <c r="D94" s="2"/>
      <c r="P94" s="2"/>
      <c r="Q94" s="3"/>
    </row>
    <row r="95" spans="3:17" ht="15.75" customHeight="1" x14ac:dyDescent="0.2">
      <c r="C95" s="2"/>
      <c r="D95" s="2"/>
      <c r="P95" s="2"/>
      <c r="Q95" s="3"/>
    </row>
    <row r="96" spans="3:17" ht="15.75" customHeight="1" x14ac:dyDescent="0.2">
      <c r="C96" s="2"/>
      <c r="D96" s="2"/>
      <c r="P96" s="2"/>
      <c r="Q96" s="3"/>
    </row>
    <row r="97" spans="3:17" ht="15.75" customHeight="1" x14ac:dyDescent="0.2">
      <c r="C97" s="2"/>
      <c r="D97" s="2"/>
      <c r="P97" s="2"/>
      <c r="Q97" s="3"/>
    </row>
    <row r="98" spans="3:17" ht="15.75" customHeight="1" x14ac:dyDescent="0.2">
      <c r="C98" s="2"/>
      <c r="D98" s="2"/>
      <c r="P98" s="2"/>
      <c r="Q98" s="3"/>
    </row>
    <row r="99" spans="3:17" ht="15.75" customHeight="1" x14ac:dyDescent="0.2">
      <c r="C99" s="2"/>
      <c r="D99" s="2"/>
      <c r="P99" s="2"/>
      <c r="Q99" s="3"/>
    </row>
    <row r="100" spans="3:17" ht="15.75" customHeight="1" x14ac:dyDescent="0.2">
      <c r="C100" s="2"/>
      <c r="D100" s="2"/>
      <c r="P100" s="2"/>
      <c r="Q100" s="3"/>
    </row>
    <row r="101" spans="3:17" ht="15.75" customHeight="1" x14ac:dyDescent="0.2">
      <c r="C101" s="2"/>
      <c r="D101" s="2"/>
      <c r="P101" s="2"/>
      <c r="Q101" s="3"/>
    </row>
    <row r="102" spans="3:17" ht="15.75" customHeight="1" x14ac:dyDescent="0.2">
      <c r="C102" s="2"/>
      <c r="D102" s="2"/>
      <c r="P102" s="2"/>
      <c r="Q102" s="3"/>
    </row>
    <row r="103" spans="3:17" ht="15.75" customHeight="1" x14ac:dyDescent="0.2">
      <c r="C103" s="2"/>
      <c r="D103" s="2"/>
      <c r="P103" s="2"/>
      <c r="Q103" s="3"/>
    </row>
    <row r="104" spans="3:17" ht="15.75" customHeight="1" x14ac:dyDescent="0.2">
      <c r="C104" s="2"/>
      <c r="D104" s="2"/>
      <c r="P104" s="2"/>
      <c r="Q104" s="3"/>
    </row>
    <row r="105" spans="3:17" ht="15.75" customHeight="1" x14ac:dyDescent="0.2">
      <c r="C105" s="2"/>
      <c r="D105" s="2"/>
      <c r="P105" s="2"/>
      <c r="Q105" s="3"/>
    </row>
    <row r="106" spans="3:17" ht="15.75" customHeight="1" x14ac:dyDescent="0.2">
      <c r="C106" s="2"/>
      <c r="D106" s="2"/>
      <c r="P106" s="2"/>
      <c r="Q106" s="3"/>
    </row>
    <row r="107" spans="3:17" ht="15.75" customHeight="1" x14ac:dyDescent="0.2">
      <c r="C107" s="2"/>
      <c r="D107" s="2"/>
      <c r="P107" s="2"/>
      <c r="Q107" s="3"/>
    </row>
    <row r="108" spans="3:17" ht="15.75" customHeight="1" x14ac:dyDescent="0.2">
      <c r="C108" s="2"/>
      <c r="D108" s="2"/>
      <c r="P108" s="2"/>
      <c r="Q108" s="3"/>
    </row>
    <row r="109" spans="3:17" ht="15.75" customHeight="1" x14ac:dyDescent="0.2">
      <c r="C109" s="2"/>
      <c r="D109" s="2"/>
      <c r="P109" s="2"/>
      <c r="Q109" s="3"/>
    </row>
    <row r="110" spans="3:17" ht="15.75" customHeight="1" x14ac:dyDescent="0.2">
      <c r="C110" s="2"/>
      <c r="D110" s="2"/>
      <c r="P110" s="2"/>
      <c r="Q110" s="3"/>
    </row>
    <row r="111" spans="3:17" ht="15.75" customHeight="1" x14ac:dyDescent="0.2">
      <c r="C111" s="2"/>
      <c r="D111" s="2"/>
      <c r="P111" s="2"/>
      <c r="Q111" s="3"/>
    </row>
    <row r="112" spans="3:17" ht="15.75" customHeight="1" x14ac:dyDescent="0.2">
      <c r="C112" s="2"/>
      <c r="D112" s="2"/>
      <c r="P112" s="2"/>
      <c r="Q112" s="3"/>
    </row>
    <row r="113" spans="3:17" ht="15.75" customHeight="1" x14ac:dyDescent="0.2">
      <c r="C113" s="2"/>
      <c r="D113" s="2"/>
      <c r="P113" s="2"/>
      <c r="Q113" s="3"/>
    </row>
    <row r="114" spans="3:17" ht="15.75" customHeight="1" x14ac:dyDescent="0.2">
      <c r="C114" s="2"/>
      <c r="D114" s="2"/>
      <c r="P114" s="2"/>
      <c r="Q114" s="3"/>
    </row>
    <row r="115" spans="3:17" ht="15.75" customHeight="1" x14ac:dyDescent="0.2">
      <c r="C115" s="2"/>
      <c r="D115" s="2"/>
      <c r="P115" s="2"/>
      <c r="Q115" s="3"/>
    </row>
    <row r="116" spans="3:17" ht="15.75" customHeight="1" x14ac:dyDescent="0.2">
      <c r="C116" s="2"/>
      <c r="D116" s="2"/>
      <c r="P116" s="2"/>
      <c r="Q116" s="3"/>
    </row>
    <row r="117" spans="3:17" ht="15.75" customHeight="1" x14ac:dyDescent="0.2">
      <c r="C117" s="2"/>
      <c r="D117" s="2"/>
      <c r="P117" s="2"/>
      <c r="Q117" s="3"/>
    </row>
    <row r="118" spans="3:17" ht="15.75" customHeight="1" x14ac:dyDescent="0.2">
      <c r="C118" s="2"/>
      <c r="D118" s="2"/>
      <c r="P118" s="2"/>
      <c r="Q118" s="3"/>
    </row>
    <row r="119" spans="3:17" ht="15.75" customHeight="1" x14ac:dyDescent="0.2">
      <c r="C119" s="2"/>
      <c r="D119" s="2"/>
      <c r="P119" s="2"/>
      <c r="Q119" s="3"/>
    </row>
    <row r="120" spans="3:17" ht="15.75" customHeight="1" x14ac:dyDescent="0.2">
      <c r="C120" s="2"/>
      <c r="D120" s="2"/>
      <c r="P120" s="2"/>
      <c r="Q120" s="3"/>
    </row>
    <row r="121" spans="3:17" ht="15.75" customHeight="1" x14ac:dyDescent="0.2">
      <c r="C121" s="2"/>
      <c r="D121" s="2"/>
      <c r="P121" s="2"/>
      <c r="Q121" s="3"/>
    </row>
    <row r="122" spans="3:17" ht="15.75" customHeight="1" x14ac:dyDescent="0.2">
      <c r="C122" s="2"/>
      <c r="D122" s="2"/>
      <c r="P122" s="2"/>
      <c r="Q122" s="3"/>
    </row>
    <row r="123" spans="3:17" ht="15.75" customHeight="1" x14ac:dyDescent="0.2">
      <c r="C123" s="2"/>
      <c r="D123" s="2"/>
      <c r="P123" s="2"/>
      <c r="Q123" s="3"/>
    </row>
    <row r="124" spans="3:17" ht="15.75" customHeight="1" x14ac:dyDescent="0.2">
      <c r="C124" s="2"/>
      <c r="D124" s="2"/>
      <c r="P124" s="2"/>
      <c r="Q124" s="3"/>
    </row>
    <row r="125" spans="3:17" ht="15.75" customHeight="1" x14ac:dyDescent="0.2">
      <c r="C125" s="2"/>
      <c r="D125" s="2"/>
      <c r="P125" s="2"/>
      <c r="Q125" s="3"/>
    </row>
    <row r="126" spans="3:17" ht="15.75" customHeight="1" x14ac:dyDescent="0.2">
      <c r="C126" s="2"/>
      <c r="D126" s="2"/>
      <c r="P126" s="2"/>
      <c r="Q126" s="3"/>
    </row>
    <row r="127" spans="3:17" ht="15.75" customHeight="1" x14ac:dyDescent="0.2">
      <c r="C127" s="2"/>
      <c r="D127" s="2"/>
      <c r="P127" s="2"/>
      <c r="Q127" s="3"/>
    </row>
    <row r="128" spans="3:17" ht="15.75" customHeight="1" x14ac:dyDescent="0.2">
      <c r="C128" s="2"/>
      <c r="D128" s="2"/>
      <c r="P128" s="2"/>
      <c r="Q128" s="3"/>
    </row>
    <row r="129" spans="3:17" ht="15.75" customHeight="1" x14ac:dyDescent="0.2">
      <c r="C129" s="2"/>
      <c r="D129" s="2"/>
      <c r="P129" s="2"/>
      <c r="Q129" s="3"/>
    </row>
    <row r="130" spans="3:17" ht="15.75" customHeight="1" x14ac:dyDescent="0.2">
      <c r="C130" s="2"/>
      <c r="D130" s="2"/>
      <c r="P130" s="2"/>
      <c r="Q130" s="3"/>
    </row>
    <row r="131" spans="3:17" ht="15.75" customHeight="1" x14ac:dyDescent="0.2">
      <c r="C131" s="2"/>
      <c r="D131" s="2"/>
      <c r="P131" s="2"/>
      <c r="Q131" s="3"/>
    </row>
    <row r="132" spans="3:17" ht="15.75" customHeight="1" x14ac:dyDescent="0.2">
      <c r="C132" s="2"/>
      <c r="D132" s="2"/>
      <c r="P132" s="2"/>
      <c r="Q132" s="3"/>
    </row>
    <row r="133" spans="3:17" ht="15.75" customHeight="1" x14ac:dyDescent="0.2">
      <c r="C133" s="2"/>
      <c r="D133" s="2"/>
      <c r="P133" s="2"/>
      <c r="Q133" s="3"/>
    </row>
    <row r="134" spans="3:17" ht="15.75" customHeight="1" x14ac:dyDescent="0.2">
      <c r="C134" s="2"/>
      <c r="D134" s="2"/>
      <c r="P134" s="2"/>
      <c r="Q134" s="3"/>
    </row>
    <row r="135" spans="3:17" ht="15.75" customHeight="1" x14ac:dyDescent="0.2">
      <c r="C135" s="2"/>
      <c r="D135" s="2"/>
      <c r="P135" s="2"/>
      <c r="Q135" s="3"/>
    </row>
    <row r="136" spans="3:17" ht="15.75" customHeight="1" x14ac:dyDescent="0.2">
      <c r="C136" s="2"/>
      <c r="D136" s="2"/>
      <c r="P136" s="2"/>
      <c r="Q136" s="3"/>
    </row>
    <row r="137" spans="3:17" ht="15.75" customHeight="1" x14ac:dyDescent="0.2">
      <c r="C137" s="2"/>
      <c r="D137" s="2"/>
      <c r="P137" s="2"/>
      <c r="Q137" s="3"/>
    </row>
    <row r="138" spans="3:17" ht="15.75" customHeight="1" x14ac:dyDescent="0.2">
      <c r="C138" s="2"/>
      <c r="D138" s="2"/>
      <c r="P138" s="2"/>
      <c r="Q138" s="3"/>
    </row>
    <row r="139" spans="3:17" ht="15.75" customHeight="1" x14ac:dyDescent="0.2">
      <c r="C139" s="2"/>
      <c r="D139" s="2"/>
      <c r="P139" s="2"/>
      <c r="Q139" s="3"/>
    </row>
    <row r="140" spans="3:17" ht="15.75" customHeight="1" x14ac:dyDescent="0.2">
      <c r="C140" s="2"/>
      <c r="D140" s="2"/>
      <c r="P140" s="2"/>
      <c r="Q140" s="3"/>
    </row>
    <row r="141" spans="3:17" ht="15.75" customHeight="1" x14ac:dyDescent="0.2">
      <c r="C141" s="2"/>
      <c r="D141" s="2"/>
      <c r="P141" s="2"/>
      <c r="Q141" s="3"/>
    </row>
    <row r="142" spans="3:17" ht="15.75" customHeight="1" x14ac:dyDescent="0.2">
      <c r="C142" s="2"/>
      <c r="D142" s="2"/>
      <c r="P142" s="2"/>
      <c r="Q142" s="3"/>
    </row>
    <row r="143" spans="3:17" ht="15.75" customHeight="1" x14ac:dyDescent="0.2">
      <c r="C143" s="2"/>
      <c r="D143" s="2"/>
      <c r="P143" s="2"/>
      <c r="Q143" s="3"/>
    </row>
    <row r="144" spans="3:17" ht="15.75" customHeight="1" x14ac:dyDescent="0.2">
      <c r="C144" s="2"/>
      <c r="D144" s="2"/>
      <c r="P144" s="2"/>
      <c r="Q144" s="3"/>
    </row>
    <row r="145" spans="3:17" ht="15.75" customHeight="1" x14ac:dyDescent="0.2">
      <c r="C145" s="2"/>
      <c r="D145" s="2"/>
      <c r="P145" s="2"/>
      <c r="Q145" s="3"/>
    </row>
    <row r="146" spans="3:17" ht="15.75" customHeight="1" x14ac:dyDescent="0.2">
      <c r="C146" s="2"/>
      <c r="D146" s="2"/>
      <c r="P146" s="2"/>
      <c r="Q146" s="3"/>
    </row>
    <row r="147" spans="3:17" ht="15.75" customHeight="1" x14ac:dyDescent="0.2">
      <c r="C147" s="2"/>
      <c r="D147" s="2"/>
      <c r="P147" s="2"/>
      <c r="Q147" s="3"/>
    </row>
    <row r="148" spans="3:17" ht="15.75" customHeight="1" x14ac:dyDescent="0.2">
      <c r="C148" s="2"/>
      <c r="D148" s="2"/>
      <c r="P148" s="2"/>
      <c r="Q148" s="3"/>
    </row>
    <row r="149" spans="3:17" ht="15.75" customHeight="1" x14ac:dyDescent="0.2">
      <c r="C149" s="2"/>
      <c r="D149" s="2"/>
      <c r="P149" s="2"/>
      <c r="Q149" s="3"/>
    </row>
    <row r="150" spans="3:17" ht="15.75" customHeight="1" x14ac:dyDescent="0.2">
      <c r="C150" s="2"/>
      <c r="D150" s="2"/>
      <c r="P150" s="2"/>
      <c r="Q150" s="3"/>
    </row>
    <row r="151" spans="3:17" ht="15.75" customHeight="1" x14ac:dyDescent="0.2">
      <c r="C151" s="2"/>
      <c r="D151" s="2"/>
      <c r="P151" s="2"/>
      <c r="Q151" s="3"/>
    </row>
    <row r="152" spans="3:17" ht="15.75" customHeight="1" x14ac:dyDescent="0.2">
      <c r="C152" s="2"/>
      <c r="D152" s="2"/>
      <c r="P152" s="2"/>
      <c r="Q152" s="3"/>
    </row>
    <row r="153" spans="3:17" ht="15.75" customHeight="1" x14ac:dyDescent="0.2">
      <c r="C153" s="2"/>
      <c r="D153" s="2"/>
      <c r="P153" s="2"/>
      <c r="Q153" s="3"/>
    </row>
    <row r="154" spans="3:17" ht="15.75" customHeight="1" x14ac:dyDescent="0.2">
      <c r="C154" s="2"/>
      <c r="D154" s="2"/>
      <c r="P154" s="2"/>
      <c r="Q154" s="3"/>
    </row>
    <row r="155" spans="3:17" ht="15.75" customHeight="1" x14ac:dyDescent="0.2">
      <c r="C155" s="2"/>
      <c r="D155" s="2"/>
      <c r="P155" s="2"/>
      <c r="Q155" s="3"/>
    </row>
    <row r="156" spans="3:17" ht="15.75" customHeight="1" x14ac:dyDescent="0.2">
      <c r="C156" s="2"/>
      <c r="D156" s="2"/>
      <c r="P156" s="2"/>
      <c r="Q156" s="3"/>
    </row>
    <row r="157" spans="3:17" ht="15.75" customHeight="1" x14ac:dyDescent="0.2">
      <c r="C157" s="2"/>
      <c r="D157" s="2"/>
      <c r="P157" s="2"/>
      <c r="Q157" s="3"/>
    </row>
    <row r="158" spans="3:17" ht="15.75" customHeight="1" x14ac:dyDescent="0.2">
      <c r="C158" s="2"/>
      <c r="D158" s="2"/>
      <c r="P158" s="2"/>
      <c r="Q158" s="3"/>
    </row>
    <row r="159" spans="3:17" ht="15.75" customHeight="1" x14ac:dyDescent="0.2">
      <c r="C159" s="2"/>
      <c r="D159" s="2"/>
      <c r="P159" s="2"/>
      <c r="Q159" s="3"/>
    </row>
    <row r="160" spans="3:17" ht="15.75" customHeight="1" x14ac:dyDescent="0.2">
      <c r="C160" s="2"/>
      <c r="D160" s="2"/>
      <c r="P160" s="2"/>
      <c r="Q160" s="3"/>
    </row>
    <row r="161" spans="3:17" ht="15.75" customHeight="1" x14ac:dyDescent="0.2">
      <c r="C161" s="2"/>
      <c r="D161" s="2"/>
      <c r="P161" s="2"/>
      <c r="Q161" s="3"/>
    </row>
    <row r="162" spans="3:17" ht="15.75" customHeight="1" x14ac:dyDescent="0.2">
      <c r="C162" s="2"/>
      <c r="D162" s="2"/>
      <c r="P162" s="2"/>
      <c r="Q162" s="3"/>
    </row>
    <row r="163" spans="3:17" ht="15.75" customHeight="1" x14ac:dyDescent="0.2">
      <c r="C163" s="2"/>
      <c r="D163" s="2"/>
      <c r="P163" s="2"/>
      <c r="Q163" s="3"/>
    </row>
    <row r="164" spans="3:17" ht="15.75" customHeight="1" x14ac:dyDescent="0.2">
      <c r="C164" s="2"/>
      <c r="D164" s="2"/>
      <c r="P164" s="2"/>
      <c r="Q164" s="3"/>
    </row>
    <row r="165" spans="3:17" ht="15.75" customHeight="1" x14ac:dyDescent="0.2">
      <c r="C165" s="2"/>
      <c r="D165" s="2"/>
      <c r="P165" s="2"/>
      <c r="Q165" s="3"/>
    </row>
    <row r="166" spans="3:17" ht="15.75" customHeight="1" x14ac:dyDescent="0.2">
      <c r="C166" s="2"/>
      <c r="D166" s="2"/>
      <c r="P166" s="2"/>
      <c r="Q166" s="3"/>
    </row>
    <row r="167" spans="3:17" ht="15.75" customHeight="1" x14ac:dyDescent="0.2">
      <c r="C167" s="2"/>
      <c r="D167" s="2"/>
      <c r="P167" s="2"/>
      <c r="Q167" s="3"/>
    </row>
    <row r="168" spans="3:17" ht="15.75" customHeight="1" x14ac:dyDescent="0.2">
      <c r="C168" s="2"/>
      <c r="D168" s="2"/>
      <c r="P168" s="2"/>
      <c r="Q168" s="3"/>
    </row>
    <row r="169" spans="3:17" ht="15.75" customHeight="1" x14ac:dyDescent="0.2">
      <c r="C169" s="2"/>
      <c r="D169" s="2"/>
      <c r="P169" s="2"/>
      <c r="Q169" s="3"/>
    </row>
    <row r="170" spans="3:17" ht="15.75" customHeight="1" x14ac:dyDescent="0.2">
      <c r="C170" s="2"/>
      <c r="D170" s="2"/>
      <c r="P170" s="2"/>
      <c r="Q170" s="3"/>
    </row>
    <row r="171" spans="3:17" ht="15.75" customHeight="1" x14ac:dyDescent="0.2">
      <c r="C171" s="2"/>
      <c r="D171" s="2"/>
      <c r="P171" s="2"/>
      <c r="Q171" s="3"/>
    </row>
    <row r="172" spans="3:17" ht="15.75" customHeight="1" x14ac:dyDescent="0.2">
      <c r="C172" s="2"/>
      <c r="D172" s="2"/>
      <c r="P172" s="2"/>
      <c r="Q172" s="3"/>
    </row>
    <row r="173" spans="3:17" ht="15.75" customHeight="1" x14ac:dyDescent="0.2">
      <c r="C173" s="2"/>
      <c r="D173" s="2"/>
      <c r="P173" s="2"/>
      <c r="Q173" s="3"/>
    </row>
    <row r="174" spans="3:17" ht="15.75" customHeight="1" x14ac:dyDescent="0.2">
      <c r="C174" s="2"/>
      <c r="D174" s="2"/>
      <c r="P174" s="2"/>
      <c r="Q174" s="3"/>
    </row>
    <row r="175" spans="3:17" ht="15.75" customHeight="1" x14ac:dyDescent="0.2">
      <c r="C175" s="2"/>
      <c r="D175" s="2"/>
      <c r="P175" s="2"/>
      <c r="Q175" s="3"/>
    </row>
    <row r="176" spans="3:17" ht="15.75" customHeight="1" x14ac:dyDescent="0.2">
      <c r="C176" s="2"/>
      <c r="D176" s="2"/>
      <c r="P176" s="2"/>
      <c r="Q176" s="3"/>
    </row>
    <row r="177" spans="3:17" ht="15.75" customHeight="1" x14ac:dyDescent="0.2">
      <c r="C177" s="2"/>
      <c r="D177" s="2"/>
      <c r="P177" s="2"/>
      <c r="Q177" s="3"/>
    </row>
    <row r="178" spans="3:17" ht="15.75" customHeight="1" x14ac:dyDescent="0.2">
      <c r="C178" s="2"/>
      <c r="D178" s="2"/>
      <c r="P178" s="2"/>
      <c r="Q178" s="3"/>
    </row>
    <row r="179" spans="3:17" ht="15.75" customHeight="1" x14ac:dyDescent="0.2">
      <c r="C179" s="2"/>
      <c r="D179" s="2"/>
      <c r="P179" s="2"/>
      <c r="Q179" s="3"/>
    </row>
    <row r="180" spans="3:17" ht="15.75" customHeight="1" x14ac:dyDescent="0.2">
      <c r="C180" s="2"/>
      <c r="D180" s="2"/>
      <c r="P180" s="2"/>
      <c r="Q180" s="3"/>
    </row>
    <row r="181" spans="3:17" ht="15.75" customHeight="1" x14ac:dyDescent="0.2">
      <c r="C181" s="2"/>
      <c r="D181" s="2"/>
      <c r="P181" s="2"/>
      <c r="Q181" s="3"/>
    </row>
    <row r="182" spans="3:17" ht="15.75" customHeight="1" x14ac:dyDescent="0.2">
      <c r="C182" s="2"/>
      <c r="D182" s="2"/>
      <c r="P182" s="2"/>
      <c r="Q182" s="3"/>
    </row>
    <row r="183" spans="3:17" ht="15.75" customHeight="1" x14ac:dyDescent="0.2">
      <c r="C183" s="2"/>
      <c r="D183" s="2"/>
      <c r="P183" s="2"/>
      <c r="Q183" s="3"/>
    </row>
    <row r="184" spans="3:17" ht="15.75" customHeight="1" x14ac:dyDescent="0.2">
      <c r="C184" s="2"/>
      <c r="D184" s="2"/>
      <c r="P184" s="2"/>
      <c r="Q184" s="3"/>
    </row>
    <row r="185" spans="3:17" ht="15.75" customHeight="1" x14ac:dyDescent="0.2">
      <c r="C185" s="2"/>
      <c r="D185" s="2"/>
      <c r="P185" s="2"/>
      <c r="Q185" s="3"/>
    </row>
    <row r="186" spans="3:17" ht="15.75" customHeight="1" x14ac:dyDescent="0.2">
      <c r="C186" s="2"/>
      <c r="D186" s="2"/>
      <c r="P186" s="2"/>
      <c r="Q186" s="3"/>
    </row>
    <row r="187" spans="3:17" ht="15.75" customHeight="1" x14ac:dyDescent="0.2">
      <c r="C187" s="2"/>
      <c r="D187" s="2"/>
      <c r="P187" s="2"/>
      <c r="Q187" s="3"/>
    </row>
    <row r="188" spans="3:17" ht="15.75" customHeight="1" x14ac:dyDescent="0.2">
      <c r="C188" s="2"/>
      <c r="D188" s="2"/>
      <c r="P188" s="2"/>
      <c r="Q188" s="3"/>
    </row>
    <row r="189" spans="3:17" ht="15.75" customHeight="1" x14ac:dyDescent="0.2">
      <c r="C189" s="2"/>
      <c r="D189" s="2"/>
      <c r="P189" s="2"/>
      <c r="Q189" s="3"/>
    </row>
    <row r="190" spans="3:17" ht="15.75" customHeight="1" x14ac:dyDescent="0.2">
      <c r="C190" s="2"/>
      <c r="D190" s="2"/>
      <c r="P190" s="2"/>
      <c r="Q190" s="3"/>
    </row>
    <row r="191" spans="3:17" ht="15.75" customHeight="1" x14ac:dyDescent="0.2">
      <c r="C191" s="2"/>
      <c r="D191" s="2"/>
      <c r="P191" s="2"/>
      <c r="Q191" s="3"/>
    </row>
    <row r="192" spans="3:17" ht="15.75" customHeight="1" x14ac:dyDescent="0.2">
      <c r="C192" s="2"/>
      <c r="D192" s="2"/>
      <c r="P192" s="2"/>
      <c r="Q192" s="3"/>
    </row>
    <row r="193" spans="3:17" ht="15.75" customHeight="1" x14ac:dyDescent="0.2">
      <c r="C193" s="2"/>
      <c r="D193" s="2"/>
      <c r="P193" s="2"/>
      <c r="Q193" s="3"/>
    </row>
    <row r="194" spans="3:17" ht="15.75" customHeight="1" x14ac:dyDescent="0.2">
      <c r="C194" s="2"/>
      <c r="D194" s="2"/>
      <c r="P194" s="2"/>
      <c r="Q194" s="3"/>
    </row>
    <row r="195" spans="3:17" ht="15.75" customHeight="1" x14ac:dyDescent="0.2">
      <c r="C195" s="2"/>
      <c r="D195" s="2"/>
      <c r="P195" s="2"/>
      <c r="Q195" s="3"/>
    </row>
    <row r="196" spans="3:17" ht="15.75" customHeight="1" x14ac:dyDescent="0.2">
      <c r="C196" s="2"/>
      <c r="D196" s="2"/>
      <c r="P196" s="2"/>
      <c r="Q196" s="3"/>
    </row>
    <row r="197" spans="3:17" ht="15.75" customHeight="1" x14ac:dyDescent="0.2">
      <c r="C197" s="2"/>
      <c r="D197" s="2"/>
      <c r="P197" s="2"/>
      <c r="Q197" s="3"/>
    </row>
    <row r="198" spans="3:17" ht="15.75" customHeight="1" x14ac:dyDescent="0.2">
      <c r="C198" s="2"/>
      <c r="D198" s="2"/>
      <c r="P198" s="2"/>
      <c r="Q198" s="3"/>
    </row>
    <row r="199" spans="3:17" ht="15.75" customHeight="1" x14ac:dyDescent="0.2">
      <c r="C199" s="2"/>
      <c r="D199" s="2"/>
      <c r="P199" s="2"/>
      <c r="Q199" s="3"/>
    </row>
    <row r="200" spans="3:17" ht="15.75" customHeight="1" x14ac:dyDescent="0.2">
      <c r="C200" s="2"/>
      <c r="D200" s="2"/>
      <c r="P200" s="2"/>
      <c r="Q200" s="3"/>
    </row>
    <row r="201" spans="3:17" ht="15.75" customHeight="1" x14ac:dyDescent="0.2">
      <c r="C201" s="2"/>
      <c r="D201" s="2"/>
      <c r="P201" s="2"/>
      <c r="Q201" s="3"/>
    </row>
    <row r="202" spans="3:17" ht="15.75" customHeight="1" x14ac:dyDescent="0.2">
      <c r="C202" s="2"/>
      <c r="D202" s="2"/>
      <c r="P202" s="2"/>
      <c r="Q202" s="3"/>
    </row>
    <row r="203" spans="3:17" ht="15.75" customHeight="1" x14ac:dyDescent="0.2">
      <c r="C203" s="2"/>
      <c r="D203" s="2"/>
      <c r="P203" s="2"/>
      <c r="Q203" s="3"/>
    </row>
    <row r="204" spans="3:17" ht="15.75" customHeight="1" x14ac:dyDescent="0.2">
      <c r="C204" s="2"/>
      <c r="D204" s="2"/>
      <c r="P204" s="2"/>
      <c r="Q204" s="3"/>
    </row>
    <row r="205" spans="3:17" ht="15.75" customHeight="1" x14ac:dyDescent="0.2">
      <c r="C205" s="2"/>
      <c r="D205" s="2"/>
      <c r="P205" s="2"/>
      <c r="Q205" s="3"/>
    </row>
    <row r="206" spans="3:17" ht="15.75" customHeight="1" x14ac:dyDescent="0.2">
      <c r="C206" s="2"/>
      <c r="D206" s="2"/>
      <c r="P206" s="2"/>
      <c r="Q206" s="3"/>
    </row>
    <row r="207" spans="3:17" ht="15.75" customHeight="1" x14ac:dyDescent="0.2">
      <c r="C207" s="2"/>
      <c r="D207" s="2"/>
      <c r="P207" s="2"/>
      <c r="Q207" s="3"/>
    </row>
    <row r="208" spans="3:17" ht="15.75" customHeight="1" x14ac:dyDescent="0.2">
      <c r="C208" s="2"/>
      <c r="D208" s="2"/>
      <c r="P208" s="2"/>
      <c r="Q208" s="3"/>
    </row>
    <row r="209" spans="3:17" ht="15.75" customHeight="1" x14ac:dyDescent="0.2">
      <c r="C209" s="2"/>
      <c r="D209" s="2"/>
      <c r="P209" s="2"/>
      <c r="Q209" s="3"/>
    </row>
    <row r="210" spans="3:17" ht="15.75" customHeight="1" x14ac:dyDescent="0.2">
      <c r="C210" s="2"/>
      <c r="D210" s="2"/>
      <c r="P210" s="2"/>
      <c r="Q210" s="3"/>
    </row>
    <row r="211" spans="3:17" ht="15.75" customHeight="1" x14ac:dyDescent="0.2">
      <c r="C211" s="2"/>
      <c r="D211" s="2"/>
      <c r="P211" s="2"/>
      <c r="Q211" s="3"/>
    </row>
    <row r="212" spans="3:17" ht="15.75" customHeight="1" x14ac:dyDescent="0.2">
      <c r="C212" s="2"/>
      <c r="D212" s="2"/>
      <c r="P212" s="2"/>
      <c r="Q212" s="3"/>
    </row>
    <row r="213" spans="3:17" ht="15.75" customHeight="1" x14ac:dyDescent="0.2">
      <c r="C213" s="2"/>
      <c r="D213" s="2"/>
      <c r="P213" s="2"/>
      <c r="Q213" s="3"/>
    </row>
    <row r="214" spans="3:17" ht="15.75" customHeight="1" x14ac:dyDescent="0.2">
      <c r="C214" s="2"/>
      <c r="D214" s="2"/>
      <c r="P214" s="2"/>
      <c r="Q214" s="3"/>
    </row>
    <row r="215" spans="3:17" ht="15.75" customHeight="1" x14ac:dyDescent="0.2">
      <c r="C215" s="2"/>
      <c r="D215" s="2"/>
      <c r="P215" s="2"/>
      <c r="Q215" s="3"/>
    </row>
    <row r="216" spans="3:17" ht="15.75" customHeight="1" x14ac:dyDescent="0.2">
      <c r="C216" s="2"/>
      <c r="D216" s="2"/>
      <c r="P216" s="2"/>
      <c r="Q216" s="3"/>
    </row>
    <row r="217" spans="3:17" ht="15.75" customHeight="1" x14ac:dyDescent="0.2">
      <c r="C217" s="2"/>
      <c r="D217" s="2"/>
      <c r="P217" s="2"/>
      <c r="Q217" s="3"/>
    </row>
    <row r="218" spans="3:17" ht="15.75" customHeight="1" x14ac:dyDescent="0.2">
      <c r="C218" s="2"/>
      <c r="D218" s="2"/>
      <c r="P218" s="2"/>
      <c r="Q218" s="3"/>
    </row>
    <row r="219" spans="3:17" ht="15.75" customHeight="1" x14ac:dyDescent="0.2">
      <c r="C219" s="2"/>
      <c r="D219" s="2"/>
      <c r="P219" s="2"/>
      <c r="Q219" s="3"/>
    </row>
    <row r="220" spans="3:17" ht="15.75" customHeight="1" x14ac:dyDescent="0.2">
      <c r="C220" s="2"/>
      <c r="D220" s="2"/>
      <c r="P220" s="2"/>
      <c r="Q220" s="3"/>
    </row>
    <row r="221" spans="3:17" ht="15.75" customHeight="1" x14ac:dyDescent="0.2">
      <c r="C221" s="2"/>
      <c r="D221" s="2"/>
      <c r="P221" s="2"/>
      <c r="Q221" s="3"/>
    </row>
    <row r="222" spans="3:17" ht="15.75" customHeight="1" x14ac:dyDescent="0.2">
      <c r="C222" s="2"/>
      <c r="D222" s="2"/>
      <c r="P222" s="2"/>
      <c r="Q222" s="3"/>
    </row>
    <row r="223" spans="3:17" ht="15.75" customHeight="1" x14ac:dyDescent="0.2">
      <c r="C223" s="2"/>
      <c r="D223" s="2"/>
      <c r="P223" s="2"/>
      <c r="Q223" s="3"/>
    </row>
    <row r="224" spans="3:17" ht="15.75" customHeight="1" x14ac:dyDescent="0.2">
      <c r="C224" s="2"/>
      <c r="D224" s="2"/>
      <c r="P224" s="2"/>
      <c r="Q224" s="3"/>
    </row>
    <row r="225" spans="3:17" ht="15.75" customHeight="1" x14ac:dyDescent="0.2">
      <c r="C225" s="2"/>
      <c r="D225" s="2"/>
      <c r="P225" s="2"/>
      <c r="Q225" s="3"/>
    </row>
    <row r="226" spans="3:17" ht="15.75" customHeight="1" x14ac:dyDescent="0.2">
      <c r="C226" s="2"/>
      <c r="D226" s="2"/>
      <c r="P226" s="2"/>
      <c r="Q226" s="3"/>
    </row>
    <row r="227" spans="3:17" ht="15.75" customHeight="1" x14ac:dyDescent="0.2">
      <c r="C227" s="2"/>
      <c r="D227" s="2"/>
      <c r="P227" s="2"/>
      <c r="Q227" s="3"/>
    </row>
    <row r="228" spans="3:17" ht="15.75" customHeight="1" x14ac:dyDescent="0.2">
      <c r="C228" s="2"/>
      <c r="D228" s="2"/>
      <c r="P228" s="2"/>
      <c r="Q228" s="3"/>
    </row>
    <row r="229" spans="3:17" ht="15.75" customHeight="1" x14ac:dyDescent="0.2">
      <c r="C229" s="2"/>
      <c r="D229" s="2"/>
      <c r="P229" s="2"/>
      <c r="Q229" s="3"/>
    </row>
    <row r="230" spans="3:17" ht="15.75" customHeight="1" x14ac:dyDescent="0.2">
      <c r="C230" s="2"/>
      <c r="D230" s="2"/>
      <c r="P230" s="2"/>
      <c r="Q230" s="3"/>
    </row>
    <row r="231" spans="3:17" ht="15.75" customHeight="1" x14ac:dyDescent="0.2">
      <c r="C231" s="2"/>
      <c r="D231" s="2"/>
      <c r="P231" s="2"/>
      <c r="Q231" s="3"/>
    </row>
    <row r="232" spans="3:17" ht="15.75" customHeight="1" x14ac:dyDescent="0.2">
      <c r="C232" s="2"/>
      <c r="D232" s="2"/>
      <c r="P232" s="2"/>
      <c r="Q232" s="3"/>
    </row>
    <row r="233" spans="3:17" ht="15.75" customHeight="1" x14ac:dyDescent="0.2">
      <c r="C233" s="2"/>
      <c r="D233" s="2"/>
      <c r="P233" s="2"/>
      <c r="Q233" s="3"/>
    </row>
    <row r="234" spans="3:17" ht="15.75" customHeight="1" x14ac:dyDescent="0.2">
      <c r="C234" s="2"/>
      <c r="D234" s="2"/>
      <c r="P234" s="2"/>
      <c r="Q234" s="3"/>
    </row>
    <row r="235" spans="3:17" ht="15.75" customHeight="1" x14ac:dyDescent="0.2">
      <c r="C235" s="2"/>
      <c r="D235" s="2"/>
      <c r="P235" s="2"/>
      <c r="Q235" s="3"/>
    </row>
    <row r="236" spans="3:17" ht="15.75" customHeight="1" x14ac:dyDescent="0.2">
      <c r="C236" s="2"/>
      <c r="D236" s="2"/>
      <c r="P236" s="2"/>
      <c r="Q236" s="3"/>
    </row>
    <row r="237" spans="3:17" ht="15.75" customHeight="1" x14ac:dyDescent="0.2">
      <c r="C237" s="2"/>
      <c r="D237" s="2"/>
      <c r="P237" s="2"/>
      <c r="Q237" s="3"/>
    </row>
    <row r="238" spans="3:17" ht="15.75" customHeight="1" x14ac:dyDescent="0.2">
      <c r="C238" s="2"/>
      <c r="D238" s="2"/>
      <c r="P238" s="2"/>
      <c r="Q238" s="3"/>
    </row>
    <row r="239" spans="3:17" ht="15.75" customHeight="1" x14ac:dyDescent="0.2">
      <c r="C239" s="2"/>
      <c r="D239" s="2"/>
      <c r="P239" s="2"/>
      <c r="Q239" s="3"/>
    </row>
    <row r="240" spans="3:17" ht="15.75" customHeight="1" x14ac:dyDescent="0.2">
      <c r="C240" s="2"/>
      <c r="D240" s="2"/>
      <c r="P240" s="2"/>
      <c r="Q240" s="3"/>
    </row>
    <row r="241" spans="3:17" ht="15.75" customHeight="1" x14ac:dyDescent="0.2">
      <c r="C241" s="2"/>
      <c r="D241" s="2"/>
      <c r="P241" s="2"/>
      <c r="Q241" s="3"/>
    </row>
    <row r="242" spans="3:17" ht="15.75" customHeight="1" x14ac:dyDescent="0.2">
      <c r="C242" s="2"/>
      <c r="D242" s="2"/>
      <c r="P242" s="2"/>
      <c r="Q242" s="3"/>
    </row>
    <row r="243" spans="3:17" ht="15.75" customHeight="1" x14ac:dyDescent="0.2">
      <c r="C243" s="2"/>
      <c r="D243" s="2"/>
      <c r="P243" s="2"/>
      <c r="Q243" s="3"/>
    </row>
    <row r="244" spans="3:17" ht="15.75" customHeight="1" x14ac:dyDescent="0.2">
      <c r="C244" s="2"/>
      <c r="D244" s="2"/>
      <c r="P244" s="2"/>
      <c r="Q244" s="3"/>
    </row>
    <row r="245" spans="3:17" ht="15.75" customHeight="1" x14ac:dyDescent="0.2">
      <c r="C245" s="2"/>
      <c r="D245" s="2"/>
      <c r="P245" s="2"/>
      <c r="Q245" s="3"/>
    </row>
    <row r="246" spans="3:17" ht="15.75" customHeight="1" x14ac:dyDescent="0.2">
      <c r="C246" s="2"/>
      <c r="D246" s="2"/>
      <c r="P246" s="2"/>
      <c r="Q246" s="3"/>
    </row>
    <row r="247" spans="3:17" ht="15.75" customHeight="1" x14ac:dyDescent="0.2">
      <c r="C247" s="2"/>
      <c r="D247" s="2"/>
      <c r="P247" s="2"/>
      <c r="Q247" s="3"/>
    </row>
    <row r="248" spans="3:17" ht="15.75" customHeight="1" x14ac:dyDescent="0.2">
      <c r="C248" s="2"/>
      <c r="D248" s="2"/>
      <c r="P248" s="2"/>
      <c r="Q248" s="3"/>
    </row>
    <row r="249" spans="3:17" ht="15.75" customHeight="1" x14ac:dyDescent="0.2">
      <c r="C249" s="2"/>
      <c r="D249" s="2"/>
      <c r="P249" s="2"/>
      <c r="Q249" s="3"/>
    </row>
    <row r="250" spans="3:17" ht="15.75" customHeight="1" x14ac:dyDescent="0.2">
      <c r="C250" s="2"/>
      <c r="D250" s="2"/>
      <c r="P250" s="2"/>
      <c r="Q250" s="3"/>
    </row>
    <row r="251" spans="3:17" ht="15.75" customHeight="1" x14ac:dyDescent="0.2">
      <c r="C251" s="2"/>
      <c r="D251" s="2"/>
      <c r="P251" s="2"/>
      <c r="Q251" s="3"/>
    </row>
    <row r="252" spans="3:17" ht="15.75" customHeight="1" x14ac:dyDescent="0.2">
      <c r="C252" s="2"/>
      <c r="D252" s="2"/>
      <c r="P252" s="2"/>
      <c r="Q252" s="3"/>
    </row>
    <row r="253" spans="3:17" ht="15.75" customHeight="1" x14ac:dyDescent="0.2">
      <c r="C253" s="2"/>
      <c r="D253" s="2"/>
      <c r="P253" s="2"/>
      <c r="Q253" s="3"/>
    </row>
    <row r="254" spans="3:17" ht="15.75" customHeight="1" x14ac:dyDescent="0.2">
      <c r="C254" s="2"/>
      <c r="D254" s="2"/>
      <c r="P254" s="2"/>
      <c r="Q254" s="3"/>
    </row>
    <row r="255" spans="3:17" ht="15.75" customHeight="1" x14ac:dyDescent="0.2">
      <c r="C255" s="2"/>
      <c r="D255" s="2"/>
      <c r="P255" s="2"/>
      <c r="Q255" s="3"/>
    </row>
    <row r="256" spans="3:17" ht="15.75" customHeight="1" x14ac:dyDescent="0.2">
      <c r="C256" s="2"/>
      <c r="D256" s="2"/>
      <c r="P256" s="2"/>
      <c r="Q256" s="3"/>
    </row>
    <row r="257" spans="3:17" ht="15.75" customHeight="1" x14ac:dyDescent="0.2">
      <c r="C257" s="2"/>
      <c r="D257" s="2"/>
      <c r="P257" s="2"/>
      <c r="Q257" s="3"/>
    </row>
    <row r="258" spans="3:17" ht="15.75" customHeight="1" x14ac:dyDescent="0.2">
      <c r="C258" s="2"/>
      <c r="D258" s="2"/>
      <c r="P258" s="2"/>
      <c r="Q258" s="3"/>
    </row>
    <row r="259" spans="3:17" ht="15.75" customHeight="1" x14ac:dyDescent="0.2">
      <c r="C259" s="2"/>
      <c r="D259" s="2"/>
      <c r="P259" s="2"/>
      <c r="Q259" s="3"/>
    </row>
    <row r="260" spans="3:17" ht="15.75" customHeight="1" x14ac:dyDescent="0.2">
      <c r="C260" s="2"/>
      <c r="D260" s="2"/>
      <c r="P260" s="2"/>
      <c r="Q260" s="3"/>
    </row>
    <row r="261" spans="3:17" ht="15.75" customHeight="1" x14ac:dyDescent="0.2">
      <c r="C261" s="2"/>
      <c r="D261" s="2"/>
      <c r="P261" s="2"/>
      <c r="Q261" s="3"/>
    </row>
    <row r="262" spans="3:17" ht="15.75" customHeight="1" x14ac:dyDescent="0.2">
      <c r="C262" s="2"/>
      <c r="D262" s="2"/>
      <c r="P262" s="2"/>
      <c r="Q262" s="3"/>
    </row>
    <row r="263" spans="3:17" ht="15.75" customHeight="1" x14ac:dyDescent="0.2">
      <c r="C263" s="2"/>
      <c r="D263" s="2"/>
      <c r="P263" s="2"/>
      <c r="Q263" s="3"/>
    </row>
    <row r="264" spans="3:17" ht="15.75" customHeight="1" x14ac:dyDescent="0.2">
      <c r="C264" s="2"/>
      <c r="D264" s="2"/>
      <c r="P264" s="2"/>
      <c r="Q264" s="3"/>
    </row>
    <row r="265" spans="3:17" ht="15.75" customHeight="1" x14ac:dyDescent="0.2">
      <c r="C265" s="2"/>
      <c r="D265" s="2"/>
      <c r="P265" s="2"/>
      <c r="Q265" s="3"/>
    </row>
    <row r="266" spans="3:17" ht="15.75" customHeight="1" x14ac:dyDescent="0.2">
      <c r="C266" s="2"/>
      <c r="D266" s="2"/>
      <c r="P266" s="2"/>
      <c r="Q266" s="3"/>
    </row>
    <row r="267" spans="3:17" ht="15.75" customHeight="1" x14ac:dyDescent="0.2">
      <c r="C267" s="2"/>
      <c r="D267" s="2"/>
      <c r="P267" s="2"/>
      <c r="Q267" s="3"/>
    </row>
    <row r="268" spans="3:17" ht="15.75" customHeight="1" x14ac:dyDescent="0.2">
      <c r="C268" s="2"/>
      <c r="D268" s="2"/>
      <c r="P268" s="2"/>
      <c r="Q268" s="3"/>
    </row>
    <row r="269" spans="3:17" ht="15.75" customHeight="1" x14ac:dyDescent="0.2">
      <c r="C269" s="2"/>
      <c r="D269" s="2"/>
      <c r="P269" s="2"/>
      <c r="Q269" s="3"/>
    </row>
    <row r="270" spans="3:17" ht="15.75" customHeight="1" x14ac:dyDescent="0.2">
      <c r="C270" s="2"/>
      <c r="D270" s="2"/>
      <c r="P270" s="2"/>
      <c r="Q270" s="3"/>
    </row>
    <row r="271" spans="3:17" ht="15.75" customHeight="1" x14ac:dyDescent="0.2">
      <c r="C271" s="2"/>
      <c r="D271" s="2"/>
      <c r="P271" s="2"/>
      <c r="Q271" s="3"/>
    </row>
    <row r="272" spans="3:17" ht="15.75" customHeight="1" x14ac:dyDescent="0.2">
      <c r="C272" s="2"/>
      <c r="D272" s="2"/>
      <c r="P272" s="2"/>
      <c r="Q272" s="3"/>
    </row>
    <row r="273" spans="3:17" ht="15.75" customHeight="1" x14ac:dyDescent="0.2">
      <c r="C273" s="2"/>
      <c r="D273" s="2"/>
      <c r="P273" s="2"/>
      <c r="Q273" s="3"/>
    </row>
    <row r="274" spans="3:17" ht="15.75" customHeight="1" x14ac:dyDescent="0.2">
      <c r="C274" s="2"/>
      <c r="D274" s="2"/>
      <c r="P274" s="2"/>
      <c r="Q274" s="3"/>
    </row>
    <row r="275" spans="3:17" ht="15.75" customHeight="1" x14ac:dyDescent="0.2">
      <c r="C275" s="2"/>
      <c r="D275" s="2"/>
      <c r="P275" s="2"/>
      <c r="Q275" s="3"/>
    </row>
    <row r="276" spans="3:17" ht="15.75" customHeight="1" x14ac:dyDescent="0.2">
      <c r="C276" s="2"/>
      <c r="D276" s="2"/>
      <c r="P276" s="2"/>
      <c r="Q276" s="3"/>
    </row>
    <row r="277" spans="3:17" ht="15.75" customHeight="1" x14ac:dyDescent="0.2">
      <c r="C277" s="2"/>
      <c r="D277" s="2"/>
      <c r="P277" s="2"/>
      <c r="Q277" s="3"/>
    </row>
    <row r="278" spans="3:17" ht="15.75" customHeight="1" x14ac:dyDescent="0.2">
      <c r="C278" s="2"/>
      <c r="D278" s="2"/>
      <c r="P278" s="2"/>
      <c r="Q278" s="3"/>
    </row>
    <row r="279" spans="3:17" ht="15.75" customHeight="1" x14ac:dyDescent="0.2">
      <c r="C279" s="2"/>
      <c r="D279" s="2"/>
      <c r="P279" s="2"/>
      <c r="Q279" s="3"/>
    </row>
    <row r="280" spans="3:17" ht="15.75" customHeight="1" x14ac:dyDescent="0.2">
      <c r="C280" s="2"/>
      <c r="D280" s="2"/>
      <c r="P280" s="2"/>
      <c r="Q280" s="3"/>
    </row>
    <row r="281" spans="3:17" ht="15.75" customHeight="1" x14ac:dyDescent="0.2">
      <c r="C281" s="2"/>
      <c r="D281" s="2"/>
      <c r="P281" s="2"/>
      <c r="Q281" s="3"/>
    </row>
    <row r="282" spans="3:17" ht="15.75" customHeight="1" x14ac:dyDescent="0.2">
      <c r="C282" s="2"/>
      <c r="D282" s="2"/>
      <c r="P282" s="2"/>
      <c r="Q282" s="3"/>
    </row>
    <row r="283" spans="3:17" ht="15.75" customHeight="1" x14ac:dyDescent="0.2">
      <c r="C283" s="2"/>
      <c r="D283" s="2"/>
      <c r="P283" s="2"/>
      <c r="Q283" s="3"/>
    </row>
    <row r="284" spans="3:17" ht="15.75" customHeight="1" x14ac:dyDescent="0.2">
      <c r="C284" s="2"/>
      <c r="D284" s="2"/>
      <c r="P284" s="2"/>
      <c r="Q284" s="3"/>
    </row>
    <row r="285" spans="3:17" ht="15.75" customHeight="1" x14ac:dyDescent="0.2">
      <c r="C285" s="2"/>
      <c r="D285" s="2"/>
      <c r="P285" s="2"/>
      <c r="Q285" s="3"/>
    </row>
    <row r="286" spans="3:17" ht="15.75" customHeight="1" x14ac:dyDescent="0.2">
      <c r="C286" s="2"/>
      <c r="D286" s="2"/>
      <c r="P286" s="2"/>
      <c r="Q286" s="3"/>
    </row>
    <row r="287" spans="3:17" ht="15.75" customHeight="1" x14ac:dyDescent="0.2">
      <c r="C287" s="2"/>
      <c r="D287" s="2"/>
      <c r="P287" s="2"/>
      <c r="Q287" s="3"/>
    </row>
    <row r="288" spans="3:17" ht="15.75" customHeight="1" x14ac:dyDescent="0.2">
      <c r="C288" s="2"/>
      <c r="D288" s="2"/>
      <c r="P288" s="2"/>
      <c r="Q288" s="3"/>
    </row>
    <row r="289" spans="3:17" ht="15.75" customHeight="1" x14ac:dyDescent="0.2">
      <c r="C289" s="2"/>
      <c r="D289" s="2"/>
      <c r="P289" s="2"/>
      <c r="Q289" s="3"/>
    </row>
    <row r="290" spans="3:17" ht="15.75" customHeight="1" x14ac:dyDescent="0.2">
      <c r="C290" s="2"/>
      <c r="D290" s="2"/>
      <c r="P290" s="2"/>
      <c r="Q290" s="3"/>
    </row>
    <row r="291" spans="3:17" ht="15.75" customHeight="1" x14ac:dyDescent="0.2">
      <c r="C291" s="2"/>
      <c r="D291" s="2"/>
      <c r="P291" s="2"/>
      <c r="Q291" s="3"/>
    </row>
    <row r="292" spans="3:17" ht="15.75" customHeight="1" x14ac:dyDescent="0.2">
      <c r="C292" s="2"/>
      <c r="D292" s="2"/>
      <c r="P292" s="2"/>
      <c r="Q292" s="3"/>
    </row>
    <row r="293" spans="3:17" ht="15.75" customHeight="1" x14ac:dyDescent="0.2">
      <c r="C293" s="2"/>
      <c r="D293" s="2"/>
      <c r="P293" s="2"/>
      <c r="Q293" s="3"/>
    </row>
    <row r="294" spans="3:17" ht="15.75" customHeight="1" x14ac:dyDescent="0.2">
      <c r="C294" s="2"/>
      <c r="D294" s="2"/>
      <c r="P294" s="2"/>
      <c r="Q294" s="3"/>
    </row>
    <row r="295" spans="3:17" ht="15.75" customHeight="1" x14ac:dyDescent="0.2">
      <c r="C295" s="2"/>
      <c r="D295" s="2"/>
      <c r="P295" s="2"/>
      <c r="Q295" s="3"/>
    </row>
    <row r="296" spans="3:17" ht="15.75" customHeight="1" x14ac:dyDescent="0.2">
      <c r="C296" s="2"/>
      <c r="D296" s="2"/>
      <c r="P296" s="2"/>
      <c r="Q296" s="3"/>
    </row>
    <row r="297" spans="3:17" ht="15.75" customHeight="1" x14ac:dyDescent="0.2">
      <c r="C297" s="2"/>
      <c r="D297" s="2"/>
      <c r="P297" s="2"/>
      <c r="Q297" s="3"/>
    </row>
    <row r="298" spans="3:17" ht="15.75" customHeight="1" x14ac:dyDescent="0.2">
      <c r="C298" s="2"/>
      <c r="D298" s="2"/>
      <c r="P298" s="2"/>
      <c r="Q298" s="3"/>
    </row>
    <row r="299" spans="3:17" ht="15.75" customHeight="1" x14ac:dyDescent="0.2">
      <c r="C299" s="2"/>
      <c r="D299" s="2"/>
      <c r="P299" s="2"/>
      <c r="Q299" s="3"/>
    </row>
    <row r="300" spans="3:17" ht="15.75" customHeight="1" x14ac:dyDescent="0.2">
      <c r="C300" s="2"/>
      <c r="D300" s="2"/>
      <c r="P300" s="2"/>
      <c r="Q300" s="3"/>
    </row>
    <row r="301" spans="3:17" ht="15.75" customHeight="1" x14ac:dyDescent="0.2">
      <c r="C301" s="2"/>
      <c r="D301" s="2"/>
      <c r="P301" s="2"/>
      <c r="Q301" s="3"/>
    </row>
    <row r="302" spans="3:17" ht="15.75" customHeight="1" x14ac:dyDescent="0.2">
      <c r="C302" s="2"/>
      <c r="D302" s="2"/>
      <c r="P302" s="2"/>
      <c r="Q302" s="3"/>
    </row>
    <row r="303" spans="3:17" ht="15.75" customHeight="1" x14ac:dyDescent="0.2">
      <c r="C303" s="2"/>
      <c r="D303" s="2"/>
      <c r="P303" s="2"/>
      <c r="Q303" s="3"/>
    </row>
    <row r="304" spans="3:17" ht="15.75" customHeight="1" x14ac:dyDescent="0.2">
      <c r="C304" s="2"/>
      <c r="D304" s="2"/>
      <c r="P304" s="2"/>
      <c r="Q304" s="3"/>
    </row>
    <row r="305" spans="3:17" ht="15.75" customHeight="1" x14ac:dyDescent="0.2">
      <c r="C305" s="2"/>
      <c r="D305" s="2"/>
      <c r="P305" s="2"/>
      <c r="Q305" s="3"/>
    </row>
    <row r="306" spans="3:17" ht="15.75" customHeight="1" x14ac:dyDescent="0.2">
      <c r="C306" s="2"/>
      <c r="D306" s="2"/>
      <c r="P306" s="2"/>
      <c r="Q306" s="3"/>
    </row>
    <row r="307" spans="3:17" ht="15.75" customHeight="1" x14ac:dyDescent="0.2">
      <c r="C307" s="2"/>
      <c r="D307" s="2"/>
      <c r="P307" s="2"/>
      <c r="Q307" s="3"/>
    </row>
    <row r="308" spans="3:17" ht="15.75" customHeight="1" x14ac:dyDescent="0.2">
      <c r="C308" s="2"/>
      <c r="D308" s="2"/>
      <c r="P308" s="2"/>
      <c r="Q308" s="3"/>
    </row>
    <row r="309" spans="3:17" ht="15.75" customHeight="1" x14ac:dyDescent="0.2">
      <c r="C309" s="2"/>
      <c r="D309" s="2"/>
      <c r="P309" s="2"/>
      <c r="Q309" s="3"/>
    </row>
    <row r="310" spans="3:17" ht="15.75" customHeight="1" x14ac:dyDescent="0.2">
      <c r="C310" s="2"/>
      <c r="D310" s="2"/>
      <c r="P310" s="2"/>
      <c r="Q310" s="3"/>
    </row>
    <row r="311" spans="3:17" ht="15.75" customHeight="1" x14ac:dyDescent="0.2">
      <c r="C311" s="2"/>
      <c r="D311" s="2"/>
      <c r="P311" s="2"/>
      <c r="Q311" s="3"/>
    </row>
    <row r="312" spans="3:17" ht="15.75" customHeight="1" x14ac:dyDescent="0.2">
      <c r="C312" s="2"/>
      <c r="D312" s="2"/>
      <c r="P312" s="2"/>
      <c r="Q312" s="3"/>
    </row>
    <row r="313" spans="3:17" ht="15.75" customHeight="1" x14ac:dyDescent="0.2">
      <c r="C313" s="2"/>
      <c r="D313" s="2"/>
      <c r="P313" s="2"/>
      <c r="Q313" s="3"/>
    </row>
    <row r="314" spans="3:17" ht="15.75" customHeight="1" x14ac:dyDescent="0.2">
      <c r="C314" s="2"/>
      <c r="D314" s="2"/>
      <c r="P314" s="2"/>
      <c r="Q314" s="3"/>
    </row>
    <row r="315" spans="3:17" ht="15.75" customHeight="1" x14ac:dyDescent="0.2">
      <c r="C315" s="2"/>
      <c r="D315" s="2"/>
      <c r="P315" s="2"/>
      <c r="Q315" s="3"/>
    </row>
    <row r="316" spans="3:17" ht="15.75" customHeight="1" x14ac:dyDescent="0.2">
      <c r="C316" s="2"/>
      <c r="D316" s="2"/>
      <c r="P316" s="2"/>
      <c r="Q316" s="3"/>
    </row>
    <row r="317" spans="3:17" ht="15.75" customHeight="1" x14ac:dyDescent="0.2">
      <c r="C317" s="2"/>
      <c r="D317" s="2"/>
      <c r="P317" s="2"/>
      <c r="Q317" s="3"/>
    </row>
    <row r="318" spans="3:17" ht="15.75" customHeight="1" x14ac:dyDescent="0.2">
      <c r="C318" s="2"/>
      <c r="D318" s="2"/>
      <c r="P318" s="2"/>
      <c r="Q318" s="3"/>
    </row>
    <row r="319" spans="3:17" ht="15.75" customHeight="1" x14ac:dyDescent="0.2">
      <c r="C319" s="2"/>
      <c r="D319" s="2"/>
      <c r="P319" s="2"/>
      <c r="Q319" s="3"/>
    </row>
    <row r="320" spans="3:17" ht="15.75" customHeight="1" x14ac:dyDescent="0.2">
      <c r="C320" s="2"/>
      <c r="D320" s="2"/>
      <c r="P320" s="2"/>
      <c r="Q320" s="3"/>
    </row>
    <row r="321" spans="3:17" ht="15.75" customHeight="1" x14ac:dyDescent="0.2">
      <c r="C321" s="2"/>
      <c r="D321" s="2"/>
      <c r="P321" s="2"/>
      <c r="Q321" s="3"/>
    </row>
    <row r="322" spans="3:17" ht="15.75" customHeight="1" x14ac:dyDescent="0.2">
      <c r="C322" s="2"/>
      <c r="D322" s="2"/>
      <c r="P322" s="2"/>
      <c r="Q322" s="3"/>
    </row>
    <row r="323" spans="3:17" ht="15.75" customHeight="1" x14ac:dyDescent="0.2">
      <c r="C323" s="2"/>
      <c r="D323" s="2"/>
      <c r="P323" s="2"/>
      <c r="Q323" s="3"/>
    </row>
    <row r="324" spans="3:17" ht="15.75" customHeight="1" x14ac:dyDescent="0.2">
      <c r="C324" s="2"/>
      <c r="D324" s="2"/>
      <c r="P324" s="2"/>
      <c r="Q324" s="3"/>
    </row>
    <row r="325" spans="3:17" ht="15.75" customHeight="1" x14ac:dyDescent="0.2">
      <c r="C325" s="2"/>
      <c r="D325" s="2"/>
      <c r="P325" s="2"/>
      <c r="Q325" s="3"/>
    </row>
    <row r="326" spans="3:17" ht="15.75" customHeight="1" x14ac:dyDescent="0.2">
      <c r="C326" s="2"/>
      <c r="D326" s="2"/>
      <c r="P326" s="2"/>
      <c r="Q326" s="3"/>
    </row>
    <row r="327" spans="3:17" ht="15.75" customHeight="1" x14ac:dyDescent="0.2">
      <c r="C327" s="2"/>
      <c r="D327" s="2"/>
      <c r="P327" s="2"/>
      <c r="Q327" s="3"/>
    </row>
    <row r="328" spans="3:17" ht="15.75" customHeight="1" x14ac:dyDescent="0.2">
      <c r="C328" s="2"/>
      <c r="D328" s="2"/>
      <c r="P328" s="2"/>
      <c r="Q328" s="3"/>
    </row>
    <row r="329" spans="3:17" ht="15.75" customHeight="1" x14ac:dyDescent="0.2">
      <c r="C329" s="2"/>
      <c r="D329" s="2"/>
      <c r="P329" s="2"/>
      <c r="Q329" s="3"/>
    </row>
    <row r="330" spans="3:17" ht="15.75" customHeight="1" x14ac:dyDescent="0.2">
      <c r="C330" s="2"/>
      <c r="D330" s="2"/>
      <c r="P330" s="2"/>
      <c r="Q330" s="3"/>
    </row>
    <row r="331" spans="3:17" ht="15.75" customHeight="1" x14ac:dyDescent="0.2">
      <c r="C331" s="2"/>
      <c r="D331" s="2"/>
      <c r="P331" s="2"/>
      <c r="Q331" s="3"/>
    </row>
    <row r="332" spans="3:17" ht="15.75" customHeight="1" x14ac:dyDescent="0.2">
      <c r="C332" s="2"/>
      <c r="D332" s="2"/>
      <c r="P332" s="2"/>
      <c r="Q332" s="3"/>
    </row>
    <row r="333" spans="3:17" ht="15.75" customHeight="1" x14ac:dyDescent="0.2">
      <c r="C333" s="2"/>
      <c r="D333" s="2"/>
      <c r="P333" s="2"/>
      <c r="Q333" s="3"/>
    </row>
    <row r="334" spans="3:17" ht="15.75" customHeight="1" x14ac:dyDescent="0.2">
      <c r="C334" s="2"/>
      <c r="D334" s="2"/>
      <c r="P334" s="2"/>
      <c r="Q334" s="3"/>
    </row>
    <row r="335" spans="3:17" ht="15.75" customHeight="1" x14ac:dyDescent="0.2">
      <c r="C335" s="2"/>
      <c r="D335" s="2"/>
      <c r="P335" s="2"/>
      <c r="Q335" s="3"/>
    </row>
    <row r="336" spans="3:17" ht="15.75" customHeight="1" x14ac:dyDescent="0.2">
      <c r="C336" s="2"/>
      <c r="D336" s="2"/>
      <c r="P336" s="2"/>
      <c r="Q336" s="3"/>
    </row>
    <row r="337" spans="3:17" ht="15.75" customHeight="1" x14ac:dyDescent="0.2">
      <c r="C337" s="2"/>
      <c r="D337" s="2"/>
      <c r="P337" s="2"/>
      <c r="Q337" s="3"/>
    </row>
    <row r="338" spans="3:17" ht="15.75" customHeight="1" x14ac:dyDescent="0.2">
      <c r="C338" s="2"/>
      <c r="D338" s="2"/>
      <c r="P338" s="2"/>
      <c r="Q338" s="3"/>
    </row>
    <row r="339" spans="3:17" ht="15.75" customHeight="1" x14ac:dyDescent="0.2">
      <c r="C339" s="2"/>
      <c r="D339" s="2"/>
      <c r="P339" s="2"/>
      <c r="Q339" s="3"/>
    </row>
    <row r="340" spans="3:17" ht="15.75" customHeight="1" x14ac:dyDescent="0.2">
      <c r="C340" s="2"/>
      <c r="D340" s="2"/>
      <c r="P340" s="2"/>
      <c r="Q340" s="3"/>
    </row>
    <row r="341" spans="3:17" ht="15.75" customHeight="1" x14ac:dyDescent="0.2">
      <c r="C341" s="2"/>
      <c r="D341" s="2"/>
      <c r="P341" s="2"/>
      <c r="Q341" s="3"/>
    </row>
    <row r="342" spans="3:17" ht="15.75" customHeight="1" x14ac:dyDescent="0.2">
      <c r="C342" s="2"/>
      <c r="D342" s="2"/>
      <c r="P342" s="2"/>
      <c r="Q342" s="3"/>
    </row>
    <row r="343" spans="3:17" ht="15.75" customHeight="1" x14ac:dyDescent="0.2">
      <c r="C343" s="2"/>
      <c r="D343" s="2"/>
      <c r="P343" s="2"/>
      <c r="Q343" s="3"/>
    </row>
    <row r="344" spans="3:17" ht="15.75" customHeight="1" x14ac:dyDescent="0.2">
      <c r="C344" s="2"/>
      <c r="D344" s="2"/>
      <c r="P344" s="2"/>
      <c r="Q344" s="3"/>
    </row>
    <row r="345" spans="3:17" ht="15.75" customHeight="1" x14ac:dyDescent="0.2">
      <c r="C345" s="2"/>
      <c r="D345" s="2"/>
      <c r="P345" s="2"/>
      <c r="Q345" s="3"/>
    </row>
    <row r="346" spans="3:17" ht="15.75" customHeight="1" x14ac:dyDescent="0.2">
      <c r="C346" s="2"/>
      <c r="D346" s="2"/>
      <c r="P346" s="2"/>
      <c r="Q346" s="3"/>
    </row>
    <row r="347" spans="3:17" ht="15.75" customHeight="1" x14ac:dyDescent="0.2">
      <c r="C347" s="2"/>
      <c r="D347" s="2"/>
      <c r="P347" s="2"/>
      <c r="Q347" s="3"/>
    </row>
    <row r="348" spans="3:17" ht="15.75" customHeight="1" x14ac:dyDescent="0.2">
      <c r="C348" s="2"/>
      <c r="D348" s="2"/>
      <c r="P348" s="2"/>
      <c r="Q348" s="3"/>
    </row>
    <row r="349" spans="3:17" ht="15.75" customHeight="1" x14ac:dyDescent="0.2">
      <c r="C349" s="2"/>
      <c r="D349" s="2"/>
      <c r="P349" s="2"/>
      <c r="Q349" s="3"/>
    </row>
    <row r="350" spans="3:17" ht="15.75" customHeight="1" x14ac:dyDescent="0.2">
      <c r="C350" s="2"/>
      <c r="D350" s="2"/>
      <c r="P350" s="2"/>
      <c r="Q350" s="3"/>
    </row>
    <row r="351" spans="3:17" ht="15.75" customHeight="1" x14ac:dyDescent="0.2">
      <c r="C351" s="2"/>
      <c r="D351" s="2"/>
      <c r="P351" s="2"/>
      <c r="Q351" s="3"/>
    </row>
    <row r="352" spans="3:17" ht="15.75" customHeight="1" x14ac:dyDescent="0.2">
      <c r="C352" s="2"/>
      <c r="D352" s="2"/>
      <c r="P352" s="2"/>
      <c r="Q352" s="3"/>
    </row>
    <row r="353" spans="3:17" ht="15.75" customHeight="1" x14ac:dyDescent="0.2">
      <c r="C353" s="2"/>
      <c r="D353" s="2"/>
      <c r="P353" s="2"/>
      <c r="Q353" s="3"/>
    </row>
    <row r="354" spans="3:17" ht="15.75" customHeight="1" x14ac:dyDescent="0.2">
      <c r="C354" s="2"/>
      <c r="D354" s="2"/>
      <c r="P354" s="2"/>
      <c r="Q354" s="3"/>
    </row>
    <row r="355" spans="3:17" ht="15.75" customHeight="1" x14ac:dyDescent="0.2">
      <c r="C355" s="2"/>
      <c r="D355" s="2"/>
      <c r="P355" s="2"/>
      <c r="Q355" s="3"/>
    </row>
    <row r="356" spans="3:17" ht="15.75" customHeight="1" x14ac:dyDescent="0.2">
      <c r="C356" s="2"/>
      <c r="D356" s="2"/>
      <c r="P356" s="2"/>
      <c r="Q356" s="3"/>
    </row>
    <row r="357" spans="3:17" ht="15.75" customHeight="1" x14ac:dyDescent="0.2">
      <c r="C357" s="2"/>
      <c r="D357" s="2"/>
      <c r="P357" s="2"/>
      <c r="Q357" s="3"/>
    </row>
    <row r="358" spans="3:17" ht="15.75" customHeight="1" x14ac:dyDescent="0.2">
      <c r="C358" s="2"/>
      <c r="D358" s="2"/>
      <c r="P358" s="2"/>
      <c r="Q358" s="3"/>
    </row>
    <row r="359" spans="3:17" ht="15.75" customHeight="1" x14ac:dyDescent="0.2">
      <c r="C359" s="2"/>
      <c r="D359" s="2"/>
      <c r="P359" s="2"/>
      <c r="Q359" s="3"/>
    </row>
    <row r="360" spans="3:17" ht="15.75" customHeight="1" x14ac:dyDescent="0.2">
      <c r="C360" s="2"/>
      <c r="D360" s="2"/>
      <c r="P360" s="2"/>
      <c r="Q360" s="3"/>
    </row>
    <row r="361" spans="3:17" ht="15.75" customHeight="1" x14ac:dyDescent="0.2">
      <c r="C361" s="2"/>
      <c r="D361" s="2"/>
      <c r="P361" s="2"/>
      <c r="Q361" s="3"/>
    </row>
    <row r="362" spans="3:17" ht="15.75" customHeight="1" x14ac:dyDescent="0.2">
      <c r="C362" s="2"/>
      <c r="D362" s="2"/>
      <c r="P362" s="2"/>
      <c r="Q362" s="3"/>
    </row>
    <row r="363" spans="3:17" ht="15.75" customHeight="1" x14ac:dyDescent="0.2">
      <c r="C363" s="2"/>
      <c r="D363" s="2"/>
      <c r="P363" s="2"/>
      <c r="Q363" s="3"/>
    </row>
    <row r="364" spans="3:17" ht="15.75" customHeight="1" x14ac:dyDescent="0.2">
      <c r="C364" s="2"/>
      <c r="D364" s="2"/>
      <c r="P364" s="2"/>
      <c r="Q364" s="3"/>
    </row>
    <row r="365" spans="3:17" ht="15.75" customHeight="1" x14ac:dyDescent="0.2">
      <c r="C365" s="2"/>
      <c r="D365" s="2"/>
      <c r="P365" s="2"/>
      <c r="Q365" s="3"/>
    </row>
    <row r="366" spans="3:17" ht="15.75" customHeight="1" x14ac:dyDescent="0.2">
      <c r="C366" s="2"/>
      <c r="D366" s="2"/>
      <c r="P366" s="2"/>
      <c r="Q366" s="3"/>
    </row>
    <row r="367" spans="3:17" ht="15.75" customHeight="1" x14ac:dyDescent="0.2">
      <c r="C367" s="2"/>
      <c r="D367" s="2"/>
      <c r="P367" s="2"/>
      <c r="Q367" s="3"/>
    </row>
    <row r="368" spans="3:17" ht="15.75" customHeight="1" x14ac:dyDescent="0.2">
      <c r="C368" s="2"/>
      <c r="D368" s="2"/>
      <c r="P368" s="2"/>
      <c r="Q368" s="3"/>
    </row>
    <row r="369" spans="3:17" ht="15.75" customHeight="1" x14ac:dyDescent="0.2">
      <c r="C369" s="2"/>
      <c r="D369" s="2"/>
      <c r="P369" s="2"/>
      <c r="Q369" s="3"/>
    </row>
    <row r="370" spans="3:17" ht="15.75" customHeight="1" x14ac:dyDescent="0.2">
      <c r="C370" s="2"/>
      <c r="D370" s="2"/>
      <c r="P370" s="2"/>
      <c r="Q370" s="3"/>
    </row>
    <row r="371" spans="3:17" ht="15.75" customHeight="1" x14ac:dyDescent="0.2">
      <c r="C371" s="2"/>
      <c r="D371" s="2"/>
      <c r="P371" s="2"/>
      <c r="Q371" s="3"/>
    </row>
    <row r="372" spans="3:17" ht="15.75" customHeight="1" x14ac:dyDescent="0.2">
      <c r="C372" s="2"/>
      <c r="D372" s="2"/>
      <c r="P372" s="2"/>
      <c r="Q372" s="3"/>
    </row>
    <row r="373" spans="3:17" ht="15.75" customHeight="1" x14ac:dyDescent="0.2">
      <c r="C373" s="2"/>
      <c r="D373" s="2"/>
      <c r="P373" s="2"/>
      <c r="Q373" s="3"/>
    </row>
    <row r="374" spans="3:17" ht="15.75" customHeight="1" x14ac:dyDescent="0.2">
      <c r="C374" s="2"/>
      <c r="D374" s="2"/>
      <c r="P374" s="2"/>
      <c r="Q374" s="3"/>
    </row>
    <row r="375" spans="3:17" ht="15.75" customHeight="1" x14ac:dyDescent="0.2">
      <c r="C375" s="2"/>
      <c r="D375" s="2"/>
      <c r="P375" s="2"/>
      <c r="Q375" s="3"/>
    </row>
    <row r="376" spans="3:17" ht="15.75" customHeight="1" x14ac:dyDescent="0.2">
      <c r="C376" s="2"/>
      <c r="D376" s="2"/>
      <c r="P376" s="2"/>
      <c r="Q376" s="3"/>
    </row>
    <row r="377" spans="3:17" ht="15.75" customHeight="1" x14ac:dyDescent="0.2">
      <c r="C377" s="2"/>
      <c r="D377" s="2"/>
      <c r="P377" s="2"/>
      <c r="Q377" s="3"/>
    </row>
    <row r="378" spans="3:17" ht="15.75" customHeight="1" x14ac:dyDescent="0.2">
      <c r="C378" s="2"/>
      <c r="D378" s="2"/>
      <c r="P378" s="2"/>
      <c r="Q378" s="3"/>
    </row>
    <row r="379" spans="3:17" ht="15.75" customHeight="1" x14ac:dyDescent="0.2">
      <c r="C379" s="2"/>
      <c r="D379" s="2"/>
      <c r="P379" s="2"/>
      <c r="Q379" s="3"/>
    </row>
    <row r="380" spans="3:17" ht="15.75" customHeight="1" x14ac:dyDescent="0.2">
      <c r="C380" s="2"/>
      <c r="D380" s="2"/>
      <c r="P380" s="2"/>
      <c r="Q380" s="3"/>
    </row>
    <row r="381" spans="3:17" ht="15.75" customHeight="1" x14ac:dyDescent="0.2">
      <c r="C381" s="2"/>
      <c r="D381" s="2"/>
      <c r="P381" s="2"/>
      <c r="Q381" s="3"/>
    </row>
    <row r="382" spans="3:17" ht="15.75" customHeight="1" x14ac:dyDescent="0.2">
      <c r="C382" s="2"/>
      <c r="D382" s="2"/>
      <c r="P382" s="2"/>
      <c r="Q382" s="3"/>
    </row>
    <row r="383" spans="3:17" ht="15.75" customHeight="1" x14ac:dyDescent="0.2">
      <c r="C383" s="2"/>
      <c r="D383" s="2"/>
      <c r="P383" s="2"/>
      <c r="Q383" s="3"/>
    </row>
    <row r="384" spans="3:17" ht="15.75" customHeight="1" x14ac:dyDescent="0.2">
      <c r="C384" s="2"/>
      <c r="D384" s="2"/>
      <c r="P384" s="2"/>
      <c r="Q384" s="3"/>
    </row>
    <row r="385" spans="3:17" ht="15.75" customHeight="1" x14ac:dyDescent="0.2">
      <c r="C385" s="2"/>
      <c r="D385" s="2"/>
      <c r="P385" s="2"/>
      <c r="Q385" s="3"/>
    </row>
    <row r="386" spans="3:17" ht="15.75" customHeight="1" x14ac:dyDescent="0.2">
      <c r="C386" s="2"/>
      <c r="D386" s="2"/>
      <c r="P386" s="2"/>
      <c r="Q386" s="3"/>
    </row>
    <row r="387" spans="3:17" ht="15.75" customHeight="1" x14ac:dyDescent="0.2">
      <c r="C387" s="2"/>
      <c r="D387" s="2"/>
      <c r="P387" s="2"/>
      <c r="Q387" s="3"/>
    </row>
    <row r="388" spans="3:17" ht="15.75" customHeight="1" x14ac:dyDescent="0.2">
      <c r="C388" s="2"/>
      <c r="D388" s="2"/>
      <c r="P388" s="2"/>
      <c r="Q388" s="3"/>
    </row>
    <row r="389" spans="3:17" ht="15.75" customHeight="1" x14ac:dyDescent="0.2">
      <c r="C389" s="2"/>
      <c r="D389" s="2"/>
      <c r="P389" s="2"/>
      <c r="Q389" s="3"/>
    </row>
    <row r="390" spans="3:17" ht="15.75" customHeight="1" x14ac:dyDescent="0.2">
      <c r="C390" s="2"/>
      <c r="D390" s="2"/>
      <c r="P390" s="2"/>
      <c r="Q390" s="3"/>
    </row>
    <row r="391" spans="3:17" ht="15.75" customHeight="1" x14ac:dyDescent="0.2">
      <c r="C391" s="2"/>
      <c r="D391" s="2"/>
      <c r="P391" s="2"/>
      <c r="Q391" s="3"/>
    </row>
    <row r="392" spans="3:17" ht="15.75" customHeight="1" x14ac:dyDescent="0.2">
      <c r="C392" s="2"/>
      <c r="D392" s="2"/>
      <c r="P392" s="2"/>
      <c r="Q392" s="3"/>
    </row>
    <row r="393" spans="3:17" ht="15.75" customHeight="1" x14ac:dyDescent="0.2">
      <c r="C393" s="2"/>
      <c r="D393" s="2"/>
      <c r="P393" s="2"/>
      <c r="Q393" s="3"/>
    </row>
    <row r="394" spans="3:17" ht="15.75" customHeight="1" x14ac:dyDescent="0.2">
      <c r="C394" s="2"/>
      <c r="D394" s="2"/>
      <c r="P394" s="2"/>
      <c r="Q394" s="3"/>
    </row>
    <row r="395" spans="3:17" ht="15.75" customHeight="1" x14ac:dyDescent="0.2">
      <c r="C395" s="2"/>
      <c r="D395" s="2"/>
      <c r="P395" s="2"/>
      <c r="Q395" s="3"/>
    </row>
    <row r="396" spans="3:17" ht="15.75" customHeight="1" x14ac:dyDescent="0.2">
      <c r="C396" s="2"/>
      <c r="D396" s="2"/>
      <c r="P396" s="2"/>
      <c r="Q396" s="3"/>
    </row>
    <row r="397" spans="3:17" ht="15.75" customHeight="1" x14ac:dyDescent="0.2">
      <c r="C397" s="2"/>
      <c r="D397" s="2"/>
      <c r="P397" s="2"/>
      <c r="Q397" s="3"/>
    </row>
    <row r="398" spans="3:17" ht="15.75" customHeight="1" x14ac:dyDescent="0.2">
      <c r="C398" s="2"/>
      <c r="D398" s="2"/>
      <c r="P398" s="2"/>
      <c r="Q398" s="3"/>
    </row>
    <row r="399" spans="3:17" ht="15.75" customHeight="1" x14ac:dyDescent="0.2">
      <c r="C399" s="2"/>
      <c r="D399" s="2"/>
      <c r="P399" s="2"/>
      <c r="Q399" s="3"/>
    </row>
    <row r="400" spans="3:17" ht="15.75" customHeight="1" x14ac:dyDescent="0.2">
      <c r="C400" s="2"/>
      <c r="D400" s="2"/>
      <c r="P400" s="2"/>
      <c r="Q400" s="3"/>
    </row>
    <row r="401" spans="3:17" ht="15.75" customHeight="1" x14ac:dyDescent="0.2">
      <c r="C401" s="2"/>
      <c r="D401" s="2"/>
      <c r="P401" s="2"/>
      <c r="Q401" s="3"/>
    </row>
    <row r="402" spans="3:17" ht="15.75" customHeight="1" x14ac:dyDescent="0.2">
      <c r="C402" s="2"/>
      <c r="D402" s="2"/>
      <c r="P402" s="2"/>
      <c r="Q402" s="3"/>
    </row>
    <row r="403" spans="3:17" ht="15.75" customHeight="1" x14ac:dyDescent="0.2">
      <c r="C403" s="2"/>
      <c r="D403" s="2"/>
      <c r="P403" s="2"/>
      <c r="Q403" s="3"/>
    </row>
    <row r="404" spans="3:17" ht="15.75" customHeight="1" x14ac:dyDescent="0.2">
      <c r="C404" s="2"/>
      <c r="D404" s="2"/>
      <c r="P404" s="2"/>
      <c r="Q404" s="3"/>
    </row>
    <row r="405" spans="3:17" ht="15.75" customHeight="1" x14ac:dyDescent="0.2">
      <c r="C405" s="2"/>
      <c r="D405" s="2"/>
      <c r="P405" s="2"/>
      <c r="Q405" s="3"/>
    </row>
    <row r="406" spans="3:17" ht="15.75" customHeight="1" x14ac:dyDescent="0.2">
      <c r="C406" s="2"/>
      <c r="D406" s="2"/>
      <c r="P406" s="2"/>
      <c r="Q406" s="3"/>
    </row>
    <row r="407" spans="3:17" ht="15.75" customHeight="1" x14ac:dyDescent="0.2">
      <c r="C407" s="2"/>
      <c r="D407" s="2"/>
      <c r="P407" s="2"/>
      <c r="Q407" s="3"/>
    </row>
    <row r="408" spans="3:17" ht="15.75" customHeight="1" x14ac:dyDescent="0.2">
      <c r="C408" s="2"/>
      <c r="D408" s="2"/>
      <c r="P408" s="2"/>
      <c r="Q408" s="3"/>
    </row>
    <row r="409" spans="3:17" ht="15.75" customHeight="1" x14ac:dyDescent="0.2">
      <c r="C409" s="2"/>
      <c r="D409" s="2"/>
      <c r="P409" s="2"/>
      <c r="Q409" s="3"/>
    </row>
    <row r="410" spans="3:17" ht="15.75" customHeight="1" x14ac:dyDescent="0.2">
      <c r="C410" s="2"/>
      <c r="D410" s="2"/>
      <c r="P410" s="2"/>
      <c r="Q410" s="3"/>
    </row>
    <row r="411" spans="3:17" ht="15.75" customHeight="1" x14ac:dyDescent="0.2">
      <c r="C411" s="2"/>
      <c r="D411" s="2"/>
      <c r="P411" s="2"/>
      <c r="Q411" s="3"/>
    </row>
    <row r="412" spans="3:17" ht="15.75" customHeight="1" x14ac:dyDescent="0.2">
      <c r="C412" s="2"/>
      <c r="D412" s="2"/>
      <c r="P412" s="2"/>
      <c r="Q412" s="3"/>
    </row>
    <row r="413" spans="3:17" ht="15.75" customHeight="1" x14ac:dyDescent="0.2">
      <c r="C413" s="2"/>
      <c r="D413" s="2"/>
      <c r="P413" s="2"/>
      <c r="Q413" s="3"/>
    </row>
    <row r="414" spans="3:17" ht="15.75" customHeight="1" x14ac:dyDescent="0.2">
      <c r="C414" s="2"/>
      <c r="D414" s="2"/>
      <c r="P414" s="2"/>
      <c r="Q414" s="3"/>
    </row>
    <row r="415" spans="3:17" ht="15.75" customHeight="1" x14ac:dyDescent="0.2">
      <c r="C415" s="2"/>
      <c r="D415" s="2"/>
      <c r="P415" s="2"/>
      <c r="Q415" s="3"/>
    </row>
    <row r="416" spans="3:17" ht="15.75" customHeight="1" x14ac:dyDescent="0.2">
      <c r="C416" s="2"/>
      <c r="D416" s="2"/>
      <c r="P416" s="2"/>
      <c r="Q416" s="3"/>
    </row>
    <row r="417" spans="3:17" ht="15.75" customHeight="1" x14ac:dyDescent="0.2">
      <c r="C417" s="2"/>
      <c r="D417" s="2"/>
      <c r="P417" s="2"/>
      <c r="Q417" s="3"/>
    </row>
    <row r="418" spans="3:17" ht="15.75" customHeight="1" x14ac:dyDescent="0.2">
      <c r="C418" s="2"/>
      <c r="D418" s="2"/>
      <c r="P418" s="2"/>
      <c r="Q418" s="3"/>
    </row>
    <row r="419" spans="3:17" ht="15.75" customHeight="1" x14ac:dyDescent="0.2">
      <c r="C419" s="2"/>
      <c r="D419" s="2"/>
      <c r="P419" s="2"/>
      <c r="Q419" s="3"/>
    </row>
    <row r="420" spans="3:17" ht="15.75" customHeight="1" x14ac:dyDescent="0.2">
      <c r="C420" s="2"/>
      <c r="D420" s="2"/>
      <c r="P420" s="2"/>
      <c r="Q420" s="3"/>
    </row>
    <row r="421" spans="3:17" ht="15.75" customHeight="1" x14ac:dyDescent="0.2">
      <c r="C421" s="2"/>
      <c r="D421" s="2"/>
      <c r="P421" s="2"/>
      <c r="Q421" s="3"/>
    </row>
    <row r="422" spans="3:17" ht="15.75" customHeight="1" x14ac:dyDescent="0.2">
      <c r="C422" s="2"/>
      <c r="D422" s="2"/>
      <c r="P422" s="2"/>
      <c r="Q422" s="3"/>
    </row>
    <row r="423" spans="3:17" ht="15.75" customHeight="1" x14ac:dyDescent="0.2">
      <c r="C423" s="2"/>
      <c r="D423" s="2"/>
      <c r="P423" s="2"/>
      <c r="Q423" s="3"/>
    </row>
    <row r="424" spans="3:17" ht="15.75" customHeight="1" x14ac:dyDescent="0.2">
      <c r="C424" s="2"/>
      <c r="D424" s="2"/>
      <c r="P424" s="2"/>
      <c r="Q424" s="3"/>
    </row>
    <row r="425" spans="3:17" ht="15.75" customHeight="1" x14ac:dyDescent="0.2">
      <c r="C425" s="2"/>
      <c r="D425" s="2"/>
      <c r="P425" s="2"/>
      <c r="Q425" s="3"/>
    </row>
    <row r="426" spans="3:17" ht="15.75" customHeight="1" x14ac:dyDescent="0.2">
      <c r="C426" s="2"/>
      <c r="D426" s="2"/>
      <c r="P426" s="2"/>
      <c r="Q426" s="3"/>
    </row>
    <row r="427" spans="3:17" ht="15.75" customHeight="1" x14ac:dyDescent="0.2">
      <c r="C427" s="2"/>
      <c r="D427" s="2"/>
      <c r="P427" s="2"/>
      <c r="Q427" s="3"/>
    </row>
    <row r="428" spans="3:17" ht="15.75" customHeight="1" x14ac:dyDescent="0.2">
      <c r="C428" s="2"/>
      <c r="D428" s="2"/>
      <c r="P428" s="2"/>
      <c r="Q428" s="3"/>
    </row>
    <row r="429" spans="3:17" ht="15.75" customHeight="1" x14ac:dyDescent="0.2">
      <c r="C429" s="2"/>
      <c r="D429" s="2"/>
      <c r="P429" s="2"/>
      <c r="Q429" s="3"/>
    </row>
    <row r="430" spans="3:17" ht="15.75" customHeight="1" x14ac:dyDescent="0.2">
      <c r="C430" s="2"/>
      <c r="D430" s="2"/>
      <c r="P430" s="2"/>
      <c r="Q430" s="3"/>
    </row>
    <row r="431" spans="3:17" ht="15.75" customHeight="1" x14ac:dyDescent="0.2">
      <c r="C431" s="2"/>
      <c r="D431" s="2"/>
      <c r="P431" s="2"/>
      <c r="Q431" s="3"/>
    </row>
    <row r="432" spans="3:17" ht="15.75" customHeight="1" x14ac:dyDescent="0.2">
      <c r="C432" s="2"/>
      <c r="D432" s="2"/>
      <c r="P432" s="2"/>
      <c r="Q432" s="3"/>
    </row>
    <row r="433" spans="3:17" ht="15.75" customHeight="1" x14ac:dyDescent="0.2">
      <c r="C433" s="2"/>
      <c r="D433" s="2"/>
      <c r="P433" s="2"/>
      <c r="Q433" s="3"/>
    </row>
    <row r="434" spans="3:17" ht="15.75" customHeight="1" x14ac:dyDescent="0.2">
      <c r="C434" s="2"/>
      <c r="D434" s="2"/>
      <c r="P434" s="2"/>
      <c r="Q434" s="3"/>
    </row>
    <row r="435" spans="3:17" ht="15.75" customHeight="1" x14ac:dyDescent="0.2">
      <c r="C435" s="2"/>
      <c r="D435" s="2"/>
      <c r="P435" s="2"/>
      <c r="Q435" s="3"/>
    </row>
    <row r="436" spans="3:17" ht="15.75" customHeight="1" x14ac:dyDescent="0.2">
      <c r="C436" s="2"/>
      <c r="D436" s="2"/>
      <c r="P436" s="2"/>
      <c r="Q436" s="3"/>
    </row>
    <row r="437" spans="3:17" ht="15.75" customHeight="1" x14ac:dyDescent="0.2">
      <c r="C437" s="2"/>
      <c r="D437" s="2"/>
      <c r="P437" s="2"/>
      <c r="Q437" s="3"/>
    </row>
    <row r="438" spans="3:17" ht="15.75" customHeight="1" x14ac:dyDescent="0.2">
      <c r="C438" s="2"/>
      <c r="D438" s="2"/>
      <c r="P438" s="2"/>
      <c r="Q438" s="3"/>
    </row>
    <row r="439" spans="3:17" ht="15.75" customHeight="1" x14ac:dyDescent="0.2">
      <c r="C439" s="2"/>
      <c r="D439" s="2"/>
      <c r="P439" s="2"/>
      <c r="Q439" s="3"/>
    </row>
    <row r="440" spans="3:17" ht="15.75" customHeight="1" x14ac:dyDescent="0.2">
      <c r="C440" s="2"/>
      <c r="D440" s="2"/>
      <c r="P440" s="2"/>
      <c r="Q440" s="3"/>
    </row>
    <row r="441" spans="3:17" ht="15.75" customHeight="1" x14ac:dyDescent="0.2">
      <c r="C441" s="2"/>
      <c r="D441" s="2"/>
      <c r="P441" s="2"/>
      <c r="Q441" s="3"/>
    </row>
    <row r="442" spans="3:17" ht="15.75" customHeight="1" x14ac:dyDescent="0.2">
      <c r="C442" s="2"/>
      <c r="D442" s="2"/>
      <c r="P442" s="2"/>
      <c r="Q442" s="3"/>
    </row>
    <row r="443" spans="3:17" ht="15.75" customHeight="1" x14ac:dyDescent="0.2">
      <c r="C443" s="2"/>
      <c r="D443" s="2"/>
      <c r="P443" s="2"/>
      <c r="Q443" s="3"/>
    </row>
    <row r="444" spans="3:17" ht="15.75" customHeight="1" x14ac:dyDescent="0.2">
      <c r="C444" s="2"/>
      <c r="D444" s="2"/>
      <c r="P444" s="2"/>
      <c r="Q444" s="3"/>
    </row>
    <row r="445" spans="3:17" ht="15.75" customHeight="1" x14ac:dyDescent="0.2">
      <c r="C445" s="2"/>
      <c r="D445" s="2"/>
      <c r="P445" s="2"/>
      <c r="Q445" s="3"/>
    </row>
    <row r="446" spans="3:17" ht="15.75" customHeight="1" x14ac:dyDescent="0.2">
      <c r="C446" s="2"/>
      <c r="D446" s="2"/>
      <c r="P446" s="2"/>
      <c r="Q446" s="3"/>
    </row>
    <row r="447" spans="3:17" ht="15.75" customHeight="1" x14ac:dyDescent="0.2">
      <c r="C447" s="2"/>
      <c r="D447" s="2"/>
      <c r="P447" s="2"/>
      <c r="Q447" s="3"/>
    </row>
    <row r="448" spans="3:17" ht="15.75" customHeight="1" x14ac:dyDescent="0.2">
      <c r="C448" s="2"/>
      <c r="D448" s="2"/>
      <c r="P448" s="2"/>
      <c r="Q448" s="3"/>
    </row>
    <row r="449" spans="3:17" ht="15.75" customHeight="1" x14ac:dyDescent="0.2">
      <c r="C449" s="2"/>
      <c r="D449" s="2"/>
      <c r="P449" s="2"/>
      <c r="Q449" s="3"/>
    </row>
    <row r="450" spans="3:17" ht="15.75" customHeight="1" x14ac:dyDescent="0.2">
      <c r="C450" s="2"/>
      <c r="D450" s="2"/>
      <c r="P450" s="2"/>
      <c r="Q450" s="3"/>
    </row>
    <row r="451" spans="3:17" ht="15.75" customHeight="1" x14ac:dyDescent="0.2">
      <c r="C451" s="2"/>
      <c r="D451" s="2"/>
      <c r="P451" s="2"/>
      <c r="Q451" s="3"/>
    </row>
    <row r="452" spans="3:17" ht="15.75" customHeight="1" x14ac:dyDescent="0.2">
      <c r="C452" s="2"/>
      <c r="D452" s="2"/>
      <c r="P452" s="2"/>
      <c r="Q452" s="3"/>
    </row>
    <row r="453" spans="3:17" ht="15.75" customHeight="1" x14ac:dyDescent="0.2">
      <c r="C453" s="2"/>
      <c r="D453" s="2"/>
      <c r="P453" s="2"/>
      <c r="Q453" s="3"/>
    </row>
    <row r="454" spans="3:17" ht="15.75" customHeight="1" x14ac:dyDescent="0.2">
      <c r="C454" s="2"/>
      <c r="D454" s="2"/>
      <c r="P454" s="2"/>
      <c r="Q454" s="3"/>
    </row>
    <row r="455" spans="3:17" ht="15.75" customHeight="1" x14ac:dyDescent="0.2">
      <c r="C455" s="2"/>
      <c r="D455" s="2"/>
      <c r="P455" s="2"/>
      <c r="Q455" s="3"/>
    </row>
    <row r="456" spans="3:17" ht="15.75" customHeight="1" x14ac:dyDescent="0.2">
      <c r="C456" s="2"/>
      <c r="D456" s="2"/>
      <c r="P456" s="2"/>
      <c r="Q456" s="3"/>
    </row>
    <row r="457" spans="3:17" ht="15.75" customHeight="1" x14ac:dyDescent="0.2">
      <c r="C457" s="2"/>
      <c r="D457" s="2"/>
      <c r="P457" s="2"/>
      <c r="Q457" s="3"/>
    </row>
    <row r="458" spans="3:17" ht="15.75" customHeight="1" x14ac:dyDescent="0.2">
      <c r="C458" s="2"/>
      <c r="D458" s="2"/>
      <c r="P458" s="2"/>
      <c r="Q458" s="3"/>
    </row>
    <row r="459" spans="3:17" ht="15.75" customHeight="1" x14ac:dyDescent="0.2">
      <c r="C459" s="2"/>
      <c r="D459" s="2"/>
      <c r="P459" s="2"/>
      <c r="Q459" s="3"/>
    </row>
    <row r="460" spans="3:17" ht="15.75" customHeight="1" x14ac:dyDescent="0.2">
      <c r="C460" s="2"/>
      <c r="D460" s="2"/>
      <c r="P460" s="2"/>
      <c r="Q460" s="3"/>
    </row>
    <row r="461" spans="3:17" ht="15.75" customHeight="1" x14ac:dyDescent="0.2">
      <c r="C461" s="2"/>
      <c r="D461" s="2"/>
      <c r="P461" s="2"/>
      <c r="Q461" s="3"/>
    </row>
    <row r="462" spans="3:17" ht="15.75" customHeight="1" x14ac:dyDescent="0.2">
      <c r="C462" s="2"/>
      <c r="D462" s="2"/>
      <c r="P462" s="2"/>
      <c r="Q462" s="3"/>
    </row>
    <row r="463" spans="3:17" ht="15.75" customHeight="1" x14ac:dyDescent="0.2">
      <c r="C463" s="2"/>
      <c r="D463" s="2"/>
      <c r="P463" s="2"/>
      <c r="Q463" s="3"/>
    </row>
    <row r="464" spans="3:17" ht="15.75" customHeight="1" x14ac:dyDescent="0.2">
      <c r="C464" s="2"/>
      <c r="D464" s="2"/>
      <c r="P464" s="2"/>
      <c r="Q464" s="3"/>
    </row>
    <row r="465" spans="3:17" ht="15.75" customHeight="1" x14ac:dyDescent="0.2">
      <c r="C465" s="2"/>
      <c r="D465" s="2"/>
      <c r="P465" s="2"/>
      <c r="Q465" s="3"/>
    </row>
    <row r="466" spans="3:17" ht="15.75" customHeight="1" x14ac:dyDescent="0.2">
      <c r="C466" s="2"/>
      <c r="D466" s="2"/>
      <c r="P466" s="2"/>
      <c r="Q466" s="3"/>
    </row>
    <row r="467" spans="3:17" ht="15.75" customHeight="1" x14ac:dyDescent="0.2">
      <c r="C467" s="2"/>
      <c r="D467" s="2"/>
      <c r="P467" s="2"/>
      <c r="Q467" s="3"/>
    </row>
    <row r="468" spans="3:17" ht="15.75" customHeight="1" x14ac:dyDescent="0.2">
      <c r="C468" s="2"/>
      <c r="D468" s="2"/>
      <c r="P468" s="2"/>
      <c r="Q468" s="3"/>
    </row>
    <row r="469" spans="3:17" ht="15.75" customHeight="1" x14ac:dyDescent="0.2">
      <c r="C469" s="2"/>
      <c r="D469" s="2"/>
      <c r="P469" s="2"/>
      <c r="Q469" s="3"/>
    </row>
    <row r="470" spans="3:17" ht="15.75" customHeight="1" x14ac:dyDescent="0.2">
      <c r="C470" s="2"/>
      <c r="D470" s="2"/>
      <c r="P470" s="2"/>
      <c r="Q470" s="3"/>
    </row>
    <row r="471" spans="3:17" ht="15.75" customHeight="1" x14ac:dyDescent="0.2">
      <c r="C471" s="2"/>
      <c r="D471" s="2"/>
      <c r="P471" s="2"/>
      <c r="Q471" s="3"/>
    </row>
    <row r="472" spans="3:17" ht="15.75" customHeight="1" x14ac:dyDescent="0.2">
      <c r="C472" s="2"/>
      <c r="D472" s="2"/>
      <c r="P472" s="2"/>
      <c r="Q472" s="3"/>
    </row>
    <row r="473" spans="3:17" ht="15.75" customHeight="1" x14ac:dyDescent="0.2">
      <c r="C473" s="2"/>
      <c r="D473" s="2"/>
      <c r="P473" s="2"/>
      <c r="Q473" s="3"/>
    </row>
    <row r="474" spans="3:17" ht="15.75" customHeight="1" x14ac:dyDescent="0.2">
      <c r="C474" s="2"/>
      <c r="D474" s="2"/>
      <c r="P474" s="2"/>
      <c r="Q474" s="3"/>
    </row>
    <row r="475" spans="3:17" ht="15.75" customHeight="1" x14ac:dyDescent="0.2">
      <c r="C475" s="2"/>
      <c r="D475" s="2"/>
      <c r="P475" s="2"/>
      <c r="Q475" s="3"/>
    </row>
    <row r="476" spans="3:17" ht="15.75" customHeight="1" x14ac:dyDescent="0.2">
      <c r="C476" s="2"/>
      <c r="D476" s="2"/>
      <c r="P476" s="2"/>
      <c r="Q476" s="3"/>
    </row>
    <row r="477" spans="3:17" ht="15.75" customHeight="1" x14ac:dyDescent="0.2">
      <c r="C477" s="2"/>
      <c r="D477" s="2"/>
      <c r="P477" s="2"/>
      <c r="Q477" s="3"/>
    </row>
    <row r="478" spans="3:17" ht="15.75" customHeight="1" x14ac:dyDescent="0.2">
      <c r="C478" s="2"/>
      <c r="D478" s="2"/>
      <c r="P478" s="2"/>
      <c r="Q478" s="3"/>
    </row>
    <row r="479" spans="3:17" ht="15.75" customHeight="1" x14ac:dyDescent="0.2">
      <c r="C479" s="2"/>
      <c r="D479" s="2"/>
      <c r="P479" s="2"/>
      <c r="Q479" s="3"/>
    </row>
    <row r="480" spans="3:17" ht="15.75" customHeight="1" x14ac:dyDescent="0.2">
      <c r="C480" s="2"/>
      <c r="D480" s="2"/>
      <c r="P480" s="2"/>
      <c r="Q480" s="3"/>
    </row>
    <row r="481" spans="3:17" ht="15.75" customHeight="1" x14ac:dyDescent="0.2">
      <c r="C481" s="2"/>
      <c r="D481" s="2"/>
      <c r="P481" s="2"/>
      <c r="Q481" s="3"/>
    </row>
    <row r="482" spans="3:17" ht="15.75" customHeight="1" x14ac:dyDescent="0.2">
      <c r="C482" s="2"/>
      <c r="D482" s="2"/>
      <c r="P482" s="2"/>
      <c r="Q482" s="3"/>
    </row>
    <row r="483" spans="3:17" ht="15.75" customHeight="1" x14ac:dyDescent="0.2">
      <c r="C483" s="2"/>
      <c r="D483" s="2"/>
      <c r="P483" s="2"/>
      <c r="Q483" s="3"/>
    </row>
    <row r="484" spans="3:17" ht="15.75" customHeight="1" x14ac:dyDescent="0.2">
      <c r="C484" s="2"/>
      <c r="D484" s="2"/>
      <c r="P484" s="2"/>
      <c r="Q484" s="3"/>
    </row>
    <row r="485" spans="3:17" ht="15.75" customHeight="1" x14ac:dyDescent="0.2">
      <c r="C485" s="2"/>
      <c r="D485" s="2"/>
      <c r="P485" s="2"/>
      <c r="Q485" s="3"/>
    </row>
    <row r="486" spans="3:17" ht="15.75" customHeight="1" x14ac:dyDescent="0.2">
      <c r="C486" s="2"/>
      <c r="D486" s="2"/>
      <c r="P486" s="2"/>
      <c r="Q486" s="3"/>
    </row>
    <row r="487" spans="3:17" ht="15.75" customHeight="1" x14ac:dyDescent="0.2">
      <c r="C487" s="2"/>
      <c r="D487" s="2"/>
      <c r="P487" s="2"/>
      <c r="Q487" s="3"/>
    </row>
    <row r="488" spans="3:17" ht="15.75" customHeight="1" x14ac:dyDescent="0.2">
      <c r="C488" s="2"/>
      <c r="D488" s="2"/>
      <c r="P488" s="2"/>
      <c r="Q488" s="3"/>
    </row>
    <row r="489" spans="3:17" ht="15.75" customHeight="1" x14ac:dyDescent="0.2">
      <c r="C489" s="2"/>
      <c r="D489" s="2"/>
      <c r="P489" s="2"/>
      <c r="Q489" s="3"/>
    </row>
    <row r="490" spans="3:17" ht="15.75" customHeight="1" x14ac:dyDescent="0.2">
      <c r="C490" s="2"/>
      <c r="D490" s="2"/>
      <c r="P490" s="2"/>
      <c r="Q490" s="3"/>
    </row>
    <row r="491" spans="3:17" ht="15.75" customHeight="1" x14ac:dyDescent="0.2">
      <c r="C491" s="2"/>
      <c r="D491" s="2"/>
      <c r="P491" s="2"/>
      <c r="Q491" s="3"/>
    </row>
    <row r="492" spans="3:17" ht="15.75" customHeight="1" x14ac:dyDescent="0.2">
      <c r="C492" s="2"/>
      <c r="D492" s="2"/>
      <c r="P492" s="2"/>
      <c r="Q492" s="3"/>
    </row>
    <row r="493" spans="3:17" ht="15.75" customHeight="1" x14ac:dyDescent="0.2">
      <c r="C493" s="2"/>
      <c r="D493" s="2"/>
      <c r="P493" s="2"/>
      <c r="Q493" s="3"/>
    </row>
    <row r="494" spans="3:17" ht="15.75" customHeight="1" x14ac:dyDescent="0.2">
      <c r="C494" s="2"/>
      <c r="D494" s="2"/>
      <c r="P494" s="2"/>
      <c r="Q494" s="3"/>
    </row>
    <row r="495" spans="3:17" ht="15.75" customHeight="1" x14ac:dyDescent="0.2">
      <c r="C495" s="2"/>
      <c r="D495" s="2"/>
      <c r="P495" s="2"/>
      <c r="Q495" s="3"/>
    </row>
    <row r="496" spans="3:17" ht="15.75" customHeight="1" x14ac:dyDescent="0.2">
      <c r="C496" s="2"/>
      <c r="D496" s="2"/>
      <c r="P496" s="2"/>
      <c r="Q496" s="3"/>
    </row>
    <row r="497" spans="3:17" ht="15.75" customHeight="1" x14ac:dyDescent="0.2">
      <c r="C497" s="2"/>
      <c r="D497" s="2"/>
      <c r="P497" s="2"/>
      <c r="Q497" s="3"/>
    </row>
    <row r="498" spans="3:17" ht="15.75" customHeight="1" x14ac:dyDescent="0.2">
      <c r="C498" s="2"/>
      <c r="D498" s="2"/>
      <c r="P498" s="2"/>
      <c r="Q498" s="3"/>
    </row>
    <row r="499" spans="3:17" ht="15.75" customHeight="1" x14ac:dyDescent="0.2">
      <c r="C499" s="2"/>
      <c r="D499" s="2"/>
      <c r="P499" s="2"/>
      <c r="Q499" s="3"/>
    </row>
    <row r="500" spans="3:17" ht="15.75" customHeight="1" x14ac:dyDescent="0.2">
      <c r="C500" s="2"/>
      <c r="D500" s="2"/>
      <c r="P500" s="2"/>
      <c r="Q500" s="3"/>
    </row>
    <row r="501" spans="3:17" ht="15.75" customHeight="1" x14ac:dyDescent="0.2">
      <c r="C501" s="2"/>
      <c r="D501" s="2"/>
      <c r="P501" s="2"/>
      <c r="Q501" s="3"/>
    </row>
    <row r="502" spans="3:17" ht="15.75" customHeight="1" x14ac:dyDescent="0.2">
      <c r="C502" s="2"/>
      <c r="D502" s="2"/>
      <c r="P502" s="2"/>
      <c r="Q502" s="3"/>
    </row>
    <row r="503" spans="3:17" ht="15.75" customHeight="1" x14ac:dyDescent="0.2">
      <c r="C503" s="2"/>
      <c r="D503" s="2"/>
      <c r="P503" s="2"/>
      <c r="Q503" s="3"/>
    </row>
    <row r="504" spans="3:17" ht="15.75" customHeight="1" x14ac:dyDescent="0.2">
      <c r="C504" s="2"/>
      <c r="D504" s="2"/>
      <c r="P504" s="2"/>
      <c r="Q504" s="3"/>
    </row>
    <row r="505" spans="3:17" ht="15.75" customHeight="1" x14ac:dyDescent="0.2">
      <c r="C505" s="2"/>
      <c r="D505" s="2"/>
      <c r="P505" s="2"/>
      <c r="Q505" s="3"/>
    </row>
    <row r="506" spans="3:17" ht="15.75" customHeight="1" x14ac:dyDescent="0.2">
      <c r="C506" s="2"/>
      <c r="D506" s="2"/>
      <c r="P506" s="2"/>
      <c r="Q506" s="3"/>
    </row>
    <row r="507" spans="3:17" ht="15.75" customHeight="1" x14ac:dyDescent="0.2">
      <c r="C507" s="2"/>
      <c r="D507" s="2"/>
      <c r="P507" s="2"/>
      <c r="Q507" s="3"/>
    </row>
    <row r="508" spans="3:17" ht="15.75" customHeight="1" x14ac:dyDescent="0.2">
      <c r="C508" s="2"/>
      <c r="D508" s="2"/>
      <c r="P508" s="2"/>
      <c r="Q508" s="3"/>
    </row>
    <row r="509" spans="3:17" ht="15.75" customHeight="1" x14ac:dyDescent="0.2">
      <c r="C509" s="2"/>
      <c r="D509" s="2"/>
      <c r="P509" s="2"/>
      <c r="Q509" s="3"/>
    </row>
    <row r="510" spans="3:17" ht="15.75" customHeight="1" x14ac:dyDescent="0.2">
      <c r="C510" s="2"/>
      <c r="D510" s="2"/>
      <c r="P510" s="2"/>
      <c r="Q510" s="3"/>
    </row>
    <row r="511" spans="3:17" ht="15.75" customHeight="1" x14ac:dyDescent="0.2">
      <c r="C511" s="2"/>
      <c r="D511" s="2"/>
      <c r="P511" s="2"/>
      <c r="Q511" s="3"/>
    </row>
    <row r="512" spans="3:17" ht="15.75" customHeight="1" x14ac:dyDescent="0.2">
      <c r="C512" s="2"/>
      <c r="D512" s="2"/>
      <c r="P512" s="2"/>
      <c r="Q512" s="3"/>
    </row>
    <row r="513" spans="3:17" ht="15.75" customHeight="1" x14ac:dyDescent="0.2">
      <c r="C513" s="2"/>
      <c r="D513" s="2"/>
      <c r="P513" s="2"/>
      <c r="Q513" s="3"/>
    </row>
    <row r="514" spans="3:17" ht="15.75" customHeight="1" x14ac:dyDescent="0.2">
      <c r="C514" s="2"/>
      <c r="D514" s="2"/>
      <c r="P514" s="2"/>
      <c r="Q514" s="3"/>
    </row>
    <row r="515" spans="3:17" ht="15.75" customHeight="1" x14ac:dyDescent="0.2">
      <c r="C515" s="2"/>
      <c r="D515" s="2"/>
      <c r="P515" s="2"/>
      <c r="Q515" s="3"/>
    </row>
    <row r="516" spans="3:17" ht="15.75" customHeight="1" x14ac:dyDescent="0.2">
      <c r="C516" s="2"/>
      <c r="D516" s="2"/>
      <c r="P516" s="2"/>
      <c r="Q516" s="3"/>
    </row>
    <row r="517" spans="3:17" ht="15.75" customHeight="1" x14ac:dyDescent="0.2">
      <c r="C517" s="2"/>
      <c r="D517" s="2"/>
      <c r="P517" s="2"/>
      <c r="Q517" s="3"/>
    </row>
    <row r="518" spans="3:17" ht="15.75" customHeight="1" x14ac:dyDescent="0.2">
      <c r="C518" s="2"/>
      <c r="D518" s="2"/>
      <c r="P518" s="2"/>
      <c r="Q518" s="3"/>
    </row>
    <row r="519" spans="3:17" ht="15.75" customHeight="1" x14ac:dyDescent="0.2">
      <c r="C519" s="2"/>
      <c r="D519" s="2"/>
      <c r="P519" s="2"/>
      <c r="Q519" s="3"/>
    </row>
    <row r="520" spans="3:17" ht="15.75" customHeight="1" x14ac:dyDescent="0.2">
      <c r="C520" s="2"/>
      <c r="D520" s="2"/>
      <c r="P520" s="2"/>
      <c r="Q520" s="3"/>
    </row>
    <row r="521" spans="3:17" ht="15.75" customHeight="1" x14ac:dyDescent="0.2">
      <c r="C521" s="2"/>
      <c r="D521" s="2"/>
      <c r="P521" s="2"/>
      <c r="Q521" s="3"/>
    </row>
    <row r="522" spans="3:17" ht="15.75" customHeight="1" x14ac:dyDescent="0.2">
      <c r="C522" s="2"/>
      <c r="D522" s="2"/>
      <c r="P522" s="2"/>
      <c r="Q522" s="3"/>
    </row>
    <row r="523" spans="3:17" ht="15.75" customHeight="1" x14ac:dyDescent="0.2">
      <c r="C523" s="2"/>
      <c r="D523" s="2"/>
      <c r="P523" s="2"/>
      <c r="Q523" s="3"/>
    </row>
    <row r="524" spans="3:17" ht="15.75" customHeight="1" x14ac:dyDescent="0.2">
      <c r="C524" s="2"/>
      <c r="D524" s="2"/>
      <c r="P524" s="2"/>
      <c r="Q524" s="3"/>
    </row>
    <row r="525" spans="3:17" ht="15.75" customHeight="1" x14ac:dyDescent="0.2">
      <c r="C525" s="2"/>
      <c r="D525" s="2"/>
      <c r="P525" s="2"/>
      <c r="Q525" s="3"/>
    </row>
    <row r="526" spans="3:17" ht="15.75" customHeight="1" x14ac:dyDescent="0.2">
      <c r="C526" s="2"/>
      <c r="D526" s="2"/>
      <c r="P526" s="2"/>
      <c r="Q526" s="3"/>
    </row>
    <row r="527" spans="3:17" ht="15.75" customHeight="1" x14ac:dyDescent="0.2">
      <c r="C527" s="2"/>
      <c r="D527" s="2"/>
      <c r="P527" s="2"/>
      <c r="Q527" s="3"/>
    </row>
    <row r="528" spans="3:17" ht="15.75" customHeight="1" x14ac:dyDescent="0.2">
      <c r="C528" s="2"/>
      <c r="D528" s="2"/>
      <c r="P528" s="2"/>
      <c r="Q528" s="3"/>
    </row>
    <row r="529" spans="3:17" ht="15.75" customHeight="1" x14ac:dyDescent="0.2">
      <c r="C529" s="2"/>
      <c r="D529" s="2"/>
      <c r="P529" s="2"/>
      <c r="Q529" s="3"/>
    </row>
    <row r="530" spans="3:17" ht="15.75" customHeight="1" x14ac:dyDescent="0.2">
      <c r="C530" s="2"/>
      <c r="D530" s="2"/>
      <c r="P530" s="2"/>
      <c r="Q530" s="3"/>
    </row>
    <row r="531" spans="3:17" ht="15.75" customHeight="1" x14ac:dyDescent="0.2">
      <c r="C531" s="2"/>
      <c r="D531" s="2"/>
      <c r="P531" s="2"/>
      <c r="Q531" s="3"/>
    </row>
    <row r="532" spans="3:17" ht="15.75" customHeight="1" x14ac:dyDescent="0.2">
      <c r="C532" s="2"/>
      <c r="D532" s="2"/>
      <c r="P532" s="2"/>
      <c r="Q532" s="3"/>
    </row>
    <row r="533" spans="3:17" ht="15.75" customHeight="1" x14ac:dyDescent="0.2">
      <c r="C533" s="2"/>
      <c r="D533" s="2"/>
      <c r="P533" s="2"/>
      <c r="Q533" s="3"/>
    </row>
    <row r="534" spans="3:17" ht="15.75" customHeight="1" x14ac:dyDescent="0.2">
      <c r="C534" s="2"/>
      <c r="D534" s="2"/>
      <c r="P534" s="2"/>
      <c r="Q534" s="3"/>
    </row>
    <row r="535" spans="3:17" ht="15.75" customHeight="1" x14ac:dyDescent="0.2">
      <c r="C535" s="2"/>
      <c r="D535" s="2"/>
      <c r="P535" s="2"/>
      <c r="Q535" s="3"/>
    </row>
    <row r="536" spans="3:17" ht="15.75" customHeight="1" x14ac:dyDescent="0.2">
      <c r="C536" s="2"/>
      <c r="D536" s="2"/>
      <c r="P536" s="2"/>
      <c r="Q536" s="3"/>
    </row>
    <row r="537" spans="3:17" ht="15.75" customHeight="1" x14ac:dyDescent="0.2">
      <c r="C537" s="2"/>
      <c r="D537" s="2"/>
      <c r="P537" s="2"/>
      <c r="Q537" s="3"/>
    </row>
    <row r="538" spans="3:17" ht="15.75" customHeight="1" x14ac:dyDescent="0.2">
      <c r="C538" s="2"/>
      <c r="D538" s="2"/>
      <c r="P538" s="2"/>
      <c r="Q538" s="3"/>
    </row>
    <row r="539" spans="3:17" ht="15.75" customHeight="1" x14ac:dyDescent="0.2">
      <c r="C539" s="2"/>
      <c r="D539" s="2"/>
      <c r="P539" s="2"/>
      <c r="Q539" s="3"/>
    </row>
    <row r="540" spans="3:17" ht="15.75" customHeight="1" x14ac:dyDescent="0.2">
      <c r="C540" s="2"/>
      <c r="D540" s="2"/>
      <c r="P540" s="2"/>
      <c r="Q540" s="3"/>
    </row>
    <row r="541" spans="3:17" ht="15.75" customHeight="1" x14ac:dyDescent="0.2">
      <c r="C541" s="2"/>
      <c r="D541" s="2"/>
      <c r="P541" s="2"/>
      <c r="Q541" s="3"/>
    </row>
    <row r="542" spans="3:17" ht="15.75" customHeight="1" x14ac:dyDescent="0.2">
      <c r="C542" s="2"/>
      <c r="D542" s="2"/>
      <c r="P542" s="2"/>
      <c r="Q542" s="3"/>
    </row>
    <row r="543" spans="3:17" ht="15.75" customHeight="1" x14ac:dyDescent="0.2">
      <c r="C543" s="2"/>
      <c r="D543" s="2"/>
      <c r="P543" s="2"/>
      <c r="Q543" s="3"/>
    </row>
    <row r="544" spans="3:17" ht="15.75" customHeight="1" x14ac:dyDescent="0.2">
      <c r="C544" s="2"/>
      <c r="D544" s="2"/>
      <c r="P544" s="2"/>
      <c r="Q544" s="3"/>
    </row>
    <row r="545" spans="3:17" ht="15.75" customHeight="1" x14ac:dyDescent="0.2">
      <c r="C545" s="2"/>
      <c r="D545" s="2"/>
      <c r="P545" s="2"/>
      <c r="Q545" s="3"/>
    </row>
    <row r="546" spans="3:17" ht="15.75" customHeight="1" x14ac:dyDescent="0.2">
      <c r="C546" s="2"/>
      <c r="D546" s="2"/>
      <c r="P546" s="2"/>
      <c r="Q546" s="3"/>
    </row>
    <row r="547" spans="3:17" ht="15.75" customHeight="1" x14ac:dyDescent="0.2">
      <c r="C547" s="2"/>
      <c r="D547" s="2"/>
      <c r="P547" s="2"/>
      <c r="Q547" s="3"/>
    </row>
    <row r="548" spans="3:17" ht="15.75" customHeight="1" x14ac:dyDescent="0.2">
      <c r="C548" s="2"/>
      <c r="D548" s="2"/>
      <c r="P548" s="2"/>
      <c r="Q548" s="3"/>
    </row>
    <row r="549" spans="3:17" ht="15.75" customHeight="1" x14ac:dyDescent="0.2">
      <c r="C549" s="2"/>
      <c r="D549" s="2"/>
      <c r="P549" s="2"/>
      <c r="Q549" s="3"/>
    </row>
    <row r="550" spans="3:17" ht="15.75" customHeight="1" x14ac:dyDescent="0.2">
      <c r="C550" s="2"/>
      <c r="D550" s="2"/>
      <c r="P550" s="2"/>
      <c r="Q550" s="3"/>
    </row>
    <row r="551" spans="3:17" ht="15.75" customHeight="1" x14ac:dyDescent="0.2">
      <c r="C551" s="2"/>
      <c r="D551" s="2"/>
      <c r="P551" s="2"/>
      <c r="Q551" s="3"/>
    </row>
    <row r="552" spans="3:17" ht="15.75" customHeight="1" x14ac:dyDescent="0.2">
      <c r="C552" s="2"/>
      <c r="D552" s="2"/>
      <c r="P552" s="2"/>
      <c r="Q552" s="3"/>
    </row>
    <row r="553" spans="3:17" ht="15.75" customHeight="1" x14ac:dyDescent="0.2">
      <c r="C553" s="2"/>
      <c r="D553" s="2"/>
      <c r="P553" s="2"/>
      <c r="Q553" s="3"/>
    </row>
    <row r="554" spans="3:17" ht="15.75" customHeight="1" x14ac:dyDescent="0.2">
      <c r="C554" s="2"/>
      <c r="D554" s="2"/>
      <c r="P554" s="2"/>
      <c r="Q554" s="3"/>
    </row>
    <row r="555" spans="3:17" ht="15.75" customHeight="1" x14ac:dyDescent="0.2">
      <c r="C555" s="2"/>
      <c r="D555" s="2"/>
      <c r="P555" s="2"/>
      <c r="Q555" s="3"/>
    </row>
    <row r="556" spans="3:17" ht="15.75" customHeight="1" x14ac:dyDescent="0.2">
      <c r="C556" s="2"/>
      <c r="D556" s="2"/>
      <c r="P556" s="2"/>
      <c r="Q556" s="3"/>
    </row>
    <row r="557" spans="3:17" ht="15.75" customHeight="1" x14ac:dyDescent="0.2">
      <c r="C557" s="2"/>
      <c r="D557" s="2"/>
      <c r="P557" s="2"/>
      <c r="Q557" s="3"/>
    </row>
    <row r="558" spans="3:17" ht="15.75" customHeight="1" x14ac:dyDescent="0.2">
      <c r="C558" s="2"/>
      <c r="D558" s="2"/>
      <c r="P558" s="2"/>
      <c r="Q558" s="3"/>
    </row>
    <row r="559" spans="3:17" ht="15.75" customHeight="1" x14ac:dyDescent="0.2">
      <c r="C559" s="2"/>
      <c r="D559" s="2"/>
      <c r="P559" s="2"/>
      <c r="Q559" s="3"/>
    </row>
    <row r="560" spans="3:17" ht="15.75" customHeight="1" x14ac:dyDescent="0.2">
      <c r="C560" s="2"/>
      <c r="D560" s="2"/>
      <c r="P560" s="2"/>
      <c r="Q560" s="3"/>
    </row>
    <row r="561" spans="3:17" ht="15.75" customHeight="1" x14ac:dyDescent="0.2">
      <c r="C561" s="2"/>
      <c r="D561" s="2"/>
      <c r="P561" s="2"/>
      <c r="Q561" s="3"/>
    </row>
    <row r="562" spans="3:17" ht="15.75" customHeight="1" x14ac:dyDescent="0.2">
      <c r="C562" s="2"/>
      <c r="D562" s="2"/>
      <c r="P562" s="2"/>
      <c r="Q562" s="3"/>
    </row>
    <row r="563" spans="3:17" ht="15.75" customHeight="1" x14ac:dyDescent="0.2">
      <c r="C563" s="2"/>
      <c r="D563" s="2"/>
      <c r="P563" s="2"/>
      <c r="Q563" s="3"/>
    </row>
    <row r="564" spans="3:17" ht="15.75" customHeight="1" x14ac:dyDescent="0.2">
      <c r="C564" s="2"/>
      <c r="D564" s="2"/>
      <c r="P564" s="2"/>
      <c r="Q564" s="3"/>
    </row>
    <row r="565" spans="3:17" ht="15.75" customHeight="1" x14ac:dyDescent="0.2">
      <c r="C565" s="2"/>
      <c r="D565" s="2"/>
      <c r="P565" s="2"/>
      <c r="Q565" s="3"/>
    </row>
    <row r="566" spans="3:17" ht="15.75" customHeight="1" x14ac:dyDescent="0.2">
      <c r="C566" s="2"/>
      <c r="D566" s="2"/>
      <c r="P566" s="2"/>
      <c r="Q566" s="3"/>
    </row>
    <row r="567" spans="3:17" ht="15.75" customHeight="1" x14ac:dyDescent="0.2">
      <c r="C567" s="2"/>
      <c r="D567" s="2"/>
      <c r="P567" s="2"/>
      <c r="Q567" s="3"/>
    </row>
    <row r="568" spans="3:17" ht="15.75" customHeight="1" x14ac:dyDescent="0.2">
      <c r="C568" s="2"/>
      <c r="D568" s="2"/>
      <c r="P568" s="2"/>
      <c r="Q568" s="3"/>
    </row>
    <row r="569" spans="3:17" ht="15.75" customHeight="1" x14ac:dyDescent="0.2">
      <c r="C569" s="2"/>
      <c r="D569" s="2"/>
      <c r="P569" s="2"/>
      <c r="Q569" s="3"/>
    </row>
    <row r="570" spans="3:17" ht="15.75" customHeight="1" x14ac:dyDescent="0.2">
      <c r="C570" s="2"/>
      <c r="D570" s="2"/>
      <c r="P570" s="2"/>
      <c r="Q570" s="3"/>
    </row>
    <row r="571" spans="3:17" ht="15.75" customHeight="1" x14ac:dyDescent="0.2">
      <c r="C571" s="2"/>
      <c r="D571" s="2"/>
      <c r="P571" s="2"/>
      <c r="Q571" s="3"/>
    </row>
    <row r="572" spans="3:17" ht="15.75" customHeight="1" x14ac:dyDescent="0.2">
      <c r="C572" s="2"/>
      <c r="D572" s="2"/>
      <c r="P572" s="2"/>
      <c r="Q572" s="3"/>
    </row>
    <row r="573" spans="3:17" ht="15.75" customHeight="1" x14ac:dyDescent="0.2">
      <c r="C573" s="2"/>
      <c r="D573" s="2"/>
      <c r="P573" s="2"/>
      <c r="Q573" s="3"/>
    </row>
    <row r="574" spans="3:17" ht="15.75" customHeight="1" x14ac:dyDescent="0.2">
      <c r="C574" s="2"/>
      <c r="D574" s="2"/>
      <c r="P574" s="2"/>
      <c r="Q574" s="3"/>
    </row>
    <row r="575" spans="3:17" ht="15.75" customHeight="1" x14ac:dyDescent="0.2">
      <c r="C575" s="2"/>
      <c r="D575" s="2"/>
      <c r="P575" s="2"/>
      <c r="Q575" s="3"/>
    </row>
    <row r="576" spans="3:17" ht="15.75" customHeight="1" x14ac:dyDescent="0.2">
      <c r="C576" s="2"/>
      <c r="D576" s="2"/>
      <c r="P576" s="2"/>
      <c r="Q576" s="3"/>
    </row>
    <row r="577" spans="3:17" ht="15.75" customHeight="1" x14ac:dyDescent="0.2">
      <c r="C577" s="2"/>
      <c r="D577" s="2"/>
      <c r="P577" s="2"/>
      <c r="Q577" s="3"/>
    </row>
    <row r="578" spans="3:17" ht="15.75" customHeight="1" x14ac:dyDescent="0.2">
      <c r="C578" s="2"/>
      <c r="D578" s="2"/>
      <c r="P578" s="2"/>
      <c r="Q578" s="3"/>
    </row>
    <row r="579" spans="3:17" ht="15.75" customHeight="1" x14ac:dyDescent="0.2">
      <c r="C579" s="2"/>
      <c r="D579" s="2"/>
      <c r="P579" s="2"/>
      <c r="Q579" s="3"/>
    </row>
    <row r="580" spans="3:17" ht="15.75" customHeight="1" x14ac:dyDescent="0.2">
      <c r="C580" s="2"/>
      <c r="D580" s="2"/>
      <c r="P580" s="2"/>
      <c r="Q580" s="3"/>
    </row>
    <row r="581" spans="3:17" ht="15.75" customHeight="1" x14ac:dyDescent="0.2">
      <c r="C581" s="2"/>
      <c r="D581" s="2"/>
      <c r="P581" s="2"/>
      <c r="Q581" s="3"/>
    </row>
    <row r="582" spans="3:17" ht="15.75" customHeight="1" x14ac:dyDescent="0.2">
      <c r="C582" s="2"/>
      <c r="D582" s="2"/>
      <c r="P582" s="2"/>
      <c r="Q582" s="3"/>
    </row>
    <row r="583" spans="3:17" ht="15.75" customHeight="1" x14ac:dyDescent="0.2">
      <c r="C583" s="2"/>
      <c r="D583" s="2"/>
      <c r="P583" s="2"/>
      <c r="Q583" s="3"/>
    </row>
    <row r="584" spans="3:17" ht="15.75" customHeight="1" x14ac:dyDescent="0.2">
      <c r="C584" s="2"/>
      <c r="D584" s="2"/>
      <c r="P584" s="2"/>
      <c r="Q584" s="3"/>
    </row>
    <row r="585" spans="3:17" ht="15.75" customHeight="1" x14ac:dyDescent="0.2">
      <c r="C585" s="2"/>
      <c r="D585" s="2"/>
      <c r="P585" s="2"/>
      <c r="Q585" s="3"/>
    </row>
    <row r="586" spans="3:17" ht="15.75" customHeight="1" x14ac:dyDescent="0.2">
      <c r="C586" s="2"/>
      <c r="D586" s="2"/>
      <c r="P586" s="2"/>
      <c r="Q586" s="3"/>
    </row>
    <row r="587" spans="3:17" ht="15.75" customHeight="1" x14ac:dyDescent="0.2">
      <c r="C587" s="2"/>
      <c r="D587" s="2"/>
      <c r="P587" s="2"/>
      <c r="Q587" s="3"/>
    </row>
    <row r="588" spans="3:17" ht="15.75" customHeight="1" x14ac:dyDescent="0.2">
      <c r="C588" s="2"/>
      <c r="D588" s="2"/>
      <c r="P588" s="2"/>
      <c r="Q588" s="3"/>
    </row>
    <row r="589" spans="3:17" ht="15.75" customHeight="1" x14ac:dyDescent="0.2">
      <c r="C589" s="2"/>
      <c r="D589" s="2"/>
      <c r="P589" s="2"/>
      <c r="Q589" s="3"/>
    </row>
    <row r="590" spans="3:17" ht="15.75" customHeight="1" x14ac:dyDescent="0.2">
      <c r="C590" s="2"/>
      <c r="D590" s="2"/>
      <c r="P590" s="2"/>
      <c r="Q590" s="3"/>
    </row>
    <row r="591" spans="3:17" ht="15.75" customHeight="1" x14ac:dyDescent="0.2">
      <c r="C591" s="2"/>
      <c r="D591" s="2"/>
      <c r="P591" s="2"/>
      <c r="Q591" s="3"/>
    </row>
    <row r="592" spans="3:17" ht="15.75" customHeight="1" x14ac:dyDescent="0.2">
      <c r="C592" s="2"/>
      <c r="D592" s="2"/>
      <c r="P592" s="2"/>
      <c r="Q592" s="3"/>
    </row>
    <row r="593" spans="3:17" ht="15.75" customHeight="1" x14ac:dyDescent="0.2">
      <c r="C593" s="2"/>
      <c r="D593" s="2"/>
      <c r="P593" s="2"/>
      <c r="Q593" s="3"/>
    </row>
    <row r="594" spans="3:17" ht="15.75" customHeight="1" x14ac:dyDescent="0.2">
      <c r="C594" s="2"/>
      <c r="D594" s="2"/>
      <c r="P594" s="2"/>
      <c r="Q594" s="3"/>
    </row>
    <row r="595" spans="3:17" ht="15.75" customHeight="1" x14ac:dyDescent="0.2">
      <c r="C595" s="2"/>
      <c r="D595" s="2"/>
      <c r="P595" s="2"/>
      <c r="Q595" s="3"/>
    </row>
    <row r="596" spans="3:17" ht="15.75" customHeight="1" x14ac:dyDescent="0.2">
      <c r="C596" s="2"/>
      <c r="D596" s="2"/>
      <c r="P596" s="2"/>
      <c r="Q596" s="3"/>
    </row>
    <row r="597" spans="3:17" ht="15.75" customHeight="1" x14ac:dyDescent="0.2">
      <c r="C597" s="2"/>
      <c r="D597" s="2"/>
      <c r="P597" s="2"/>
      <c r="Q597" s="3"/>
    </row>
    <row r="598" spans="3:17" ht="15.75" customHeight="1" x14ac:dyDescent="0.2">
      <c r="C598" s="2"/>
      <c r="D598" s="2"/>
      <c r="P598" s="2"/>
      <c r="Q598" s="3"/>
    </row>
    <row r="599" spans="3:17" ht="15.75" customHeight="1" x14ac:dyDescent="0.2">
      <c r="C599" s="2"/>
      <c r="D599" s="2"/>
      <c r="P599" s="2"/>
      <c r="Q599" s="3"/>
    </row>
    <row r="600" spans="3:17" ht="15.75" customHeight="1" x14ac:dyDescent="0.2">
      <c r="C600" s="2"/>
      <c r="D600" s="2"/>
      <c r="P600" s="2"/>
      <c r="Q600" s="3"/>
    </row>
    <row r="601" spans="3:17" ht="15.75" customHeight="1" x14ac:dyDescent="0.2">
      <c r="C601" s="2"/>
      <c r="D601" s="2"/>
      <c r="P601" s="2"/>
      <c r="Q601" s="3"/>
    </row>
    <row r="602" spans="3:17" ht="15.75" customHeight="1" x14ac:dyDescent="0.2">
      <c r="C602" s="2"/>
      <c r="D602" s="2"/>
      <c r="P602" s="2"/>
      <c r="Q602" s="3"/>
    </row>
    <row r="603" spans="3:17" ht="15.75" customHeight="1" x14ac:dyDescent="0.2">
      <c r="C603" s="2"/>
      <c r="D603" s="2"/>
      <c r="P603" s="2"/>
      <c r="Q603" s="3"/>
    </row>
    <row r="604" spans="3:17" ht="15.75" customHeight="1" x14ac:dyDescent="0.2">
      <c r="C604" s="2"/>
      <c r="D604" s="2"/>
      <c r="P604" s="2"/>
      <c r="Q604" s="3"/>
    </row>
    <row r="605" spans="3:17" ht="15.75" customHeight="1" x14ac:dyDescent="0.2">
      <c r="C605" s="2"/>
      <c r="D605" s="2"/>
      <c r="P605" s="2"/>
      <c r="Q605" s="3"/>
    </row>
    <row r="606" spans="3:17" ht="15.75" customHeight="1" x14ac:dyDescent="0.2">
      <c r="C606" s="2"/>
      <c r="D606" s="2"/>
      <c r="P606" s="2"/>
      <c r="Q606" s="3"/>
    </row>
    <row r="607" spans="3:17" ht="15.75" customHeight="1" x14ac:dyDescent="0.2">
      <c r="C607" s="2"/>
      <c r="D607" s="2"/>
      <c r="P607" s="2"/>
      <c r="Q607" s="3"/>
    </row>
    <row r="608" spans="3:17" ht="15.75" customHeight="1" x14ac:dyDescent="0.2">
      <c r="C608" s="2"/>
      <c r="D608" s="2"/>
      <c r="P608" s="2"/>
      <c r="Q608" s="3"/>
    </row>
    <row r="609" spans="3:17" ht="15.75" customHeight="1" x14ac:dyDescent="0.2">
      <c r="C609" s="2"/>
      <c r="D609" s="2"/>
      <c r="P609" s="2"/>
      <c r="Q609" s="3"/>
    </row>
    <row r="610" spans="3:17" ht="15.75" customHeight="1" x14ac:dyDescent="0.2">
      <c r="C610" s="2"/>
      <c r="D610" s="2"/>
      <c r="P610" s="2"/>
      <c r="Q610" s="3"/>
    </row>
    <row r="611" spans="3:17" ht="15.75" customHeight="1" x14ac:dyDescent="0.2">
      <c r="C611" s="2"/>
      <c r="D611" s="2"/>
      <c r="P611" s="2"/>
      <c r="Q611" s="3"/>
    </row>
    <row r="612" spans="3:17" ht="15.75" customHeight="1" x14ac:dyDescent="0.2">
      <c r="C612" s="2"/>
      <c r="D612" s="2"/>
      <c r="P612" s="2"/>
      <c r="Q612" s="3"/>
    </row>
    <row r="613" spans="3:17" ht="15.75" customHeight="1" x14ac:dyDescent="0.2">
      <c r="C613" s="2"/>
      <c r="D613" s="2"/>
      <c r="P613" s="2"/>
      <c r="Q613" s="3"/>
    </row>
    <row r="614" spans="3:17" ht="15.75" customHeight="1" x14ac:dyDescent="0.2">
      <c r="C614" s="2"/>
      <c r="D614" s="2"/>
      <c r="P614" s="2"/>
      <c r="Q614" s="3"/>
    </row>
    <row r="615" spans="3:17" ht="15.75" customHeight="1" x14ac:dyDescent="0.2">
      <c r="C615" s="2"/>
      <c r="D615" s="2"/>
      <c r="P615" s="2"/>
      <c r="Q615" s="3"/>
    </row>
    <row r="616" spans="3:17" ht="15.75" customHeight="1" x14ac:dyDescent="0.2">
      <c r="C616" s="2"/>
      <c r="D616" s="2"/>
      <c r="P616" s="2"/>
      <c r="Q616" s="3"/>
    </row>
    <row r="617" spans="3:17" ht="15.75" customHeight="1" x14ac:dyDescent="0.2">
      <c r="C617" s="2"/>
      <c r="D617" s="2"/>
      <c r="P617" s="2"/>
      <c r="Q617" s="3"/>
    </row>
    <row r="618" spans="3:17" ht="15.75" customHeight="1" x14ac:dyDescent="0.2">
      <c r="C618" s="2"/>
      <c r="D618" s="2"/>
      <c r="P618" s="2"/>
      <c r="Q618" s="3"/>
    </row>
    <row r="619" spans="3:17" ht="15.75" customHeight="1" x14ac:dyDescent="0.2">
      <c r="C619" s="2"/>
      <c r="D619" s="2"/>
      <c r="P619" s="2"/>
      <c r="Q619" s="3"/>
    </row>
    <row r="620" spans="3:17" ht="15.75" customHeight="1" x14ac:dyDescent="0.2">
      <c r="C620" s="2"/>
      <c r="D620" s="2"/>
      <c r="P620" s="2"/>
      <c r="Q620" s="3"/>
    </row>
    <row r="621" spans="3:17" ht="15.75" customHeight="1" x14ac:dyDescent="0.2">
      <c r="C621" s="2"/>
      <c r="D621" s="2"/>
      <c r="P621" s="2"/>
      <c r="Q621" s="3"/>
    </row>
    <row r="622" spans="3:17" ht="15.75" customHeight="1" x14ac:dyDescent="0.2">
      <c r="C622" s="2"/>
      <c r="D622" s="2"/>
      <c r="P622" s="2"/>
      <c r="Q622" s="3"/>
    </row>
    <row r="623" spans="3:17" ht="15.75" customHeight="1" x14ac:dyDescent="0.2">
      <c r="C623" s="2"/>
      <c r="D623" s="2"/>
      <c r="P623" s="2"/>
      <c r="Q623" s="3"/>
    </row>
    <row r="624" spans="3:17" ht="15.75" customHeight="1" x14ac:dyDescent="0.2">
      <c r="C624" s="2"/>
      <c r="D624" s="2"/>
      <c r="P624" s="2"/>
      <c r="Q624" s="3"/>
    </row>
    <row r="625" spans="3:17" ht="15.75" customHeight="1" x14ac:dyDescent="0.2">
      <c r="C625" s="2"/>
      <c r="D625" s="2"/>
      <c r="P625" s="2"/>
      <c r="Q625" s="3"/>
    </row>
    <row r="626" spans="3:17" ht="15.75" customHeight="1" x14ac:dyDescent="0.2">
      <c r="C626" s="2"/>
      <c r="D626" s="2"/>
      <c r="P626" s="2"/>
      <c r="Q626" s="3"/>
    </row>
    <row r="627" spans="3:17" ht="15.75" customHeight="1" x14ac:dyDescent="0.2">
      <c r="C627" s="2"/>
      <c r="D627" s="2"/>
      <c r="P627" s="2"/>
      <c r="Q627" s="3"/>
    </row>
    <row r="628" spans="3:17" ht="15.75" customHeight="1" x14ac:dyDescent="0.2">
      <c r="C628" s="2"/>
      <c r="D628" s="2"/>
      <c r="P628" s="2"/>
      <c r="Q628" s="3"/>
    </row>
    <row r="629" spans="3:17" ht="15.75" customHeight="1" x14ac:dyDescent="0.2">
      <c r="C629" s="2"/>
      <c r="D629" s="2"/>
      <c r="P629" s="2"/>
      <c r="Q629" s="3"/>
    </row>
    <row r="630" spans="3:17" ht="15.75" customHeight="1" x14ac:dyDescent="0.2">
      <c r="C630" s="2"/>
      <c r="D630" s="2"/>
      <c r="P630" s="2"/>
      <c r="Q630" s="3"/>
    </row>
    <row r="631" spans="3:17" ht="15.75" customHeight="1" x14ac:dyDescent="0.2">
      <c r="C631" s="2"/>
      <c r="D631" s="2"/>
      <c r="P631" s="2"/>
      <c r="Q631" s="3"/>
    </row>
    <row r="632" spans="3:17" ht="15.75" customHeight="1" x14ac:dyDescent="0.2">
      <c r="C632" s="2"/>
      <c r="D632" s="2"/>
      <c r="P632" s="2"/>
      <c r="Q632" s="3"/>
    </row>
    <row r="633" spans="3:17" ht="15.75" customHeight="1" x14ac:dyDescent="0.2">
      <c r="C633" s="2"/>
      <c r="D633" s="2"/>
      <c r="P633" s="2"/>
      <c r="Q633" s="3"/>
    </row>
    <row r="634" spans="3:17" ht="15.75" customHeight="1" x14ac:dyDescent="0.2">
      <c r="C634" s="2"/>
      <c r="D634" s="2"/>
      <c r="P634" s="2"/>
      <c r="Q634" s="3"/>
    </row>
    <row r="635" spans="3:17" ht="15.75" customHeight="1" x14ac:dyDescent="0.2">
      <c r="C635" s="2"/>
      <c r="D635" s="2"/>
      <c r="P635" s="2"/>
      <c r="Q635" s="3"/>
    </row>
    <row r="636" spans="3:17" ht="15.75" customHeight="1" x14ac:dyDescent="0.2">
      <c r="C636" s="2"/>
      <c r="D636" s="2"/>
      <c r="P636" s="2"/>
      <c r="Q636" s="3"/>
    </row>
    <row r="637" spans="3:17" ht="15.75" customHeight="1" x14ac:dyDescent="0.2">
      <c r="C637" s="2"/>
      <c r="D637" s="2"/>
      <c r="P637" s="2"/>
      <c r="Q637" s="3"/>
    </row>
    <row r="638" spans="3:17" ht="15.75" customHeight="1" x14ac:dyDescent="0.2">
      <c r="C638" s="2"/>
      <c r="D638" s="2"/>
      <c r="P638" s="2"/>
      <c r="Q638" s="3"/>
    </row>
    <row r="639" spans="3:17" ht="15.75" customHeight="1" x14ac:dyDescent="0.2">
      <c r="C639" s="2"/>
      <c r="D639" s="2"/>
      <c r="P639" s="2"/>
      <c r="Q639" s="3"/>
    </row>
    <row r="640" spans="3:17" ht="15.75" customHeight="1" x14ac:dyDescent="0.2">
      <c r="C640" s="2"/>
      <c r="D640" s="2"/>
      <c r="P640" s="2"/>
      <c r="Q640" s="3"/>
    </row>
    <row r="641" spans="3:17" ht="15.75" customHeight="1" x14ac:dyDescent="0.2">
      <c r="C641" s="2"/>
      <c r="D641" s="2"/>
      <c r="P641" s="2"/>
      <c r="Q641" s="3"/>
    </row>
    <row r="642" spans="3:17" ht="15.75" customHeight="1" x14ac:dyDescent="0.2">
      <c r="C642" s="2"/>
      <c r="D642" s="2"/>
      <c r="P642" s="2"/>
      <c r="Q642" s="3"/>
    </row>
    <row r="643" spans="3:17" ht="15.75" customHeight="1" x14ac:dyDescent="0.2">
      <c r="C643" s="2"/>
      <c r="D643" s="2"/>
      <c r="P643" s="2"/>
      <c r="Q643" s="3"/>
    </row>
    <row r="644" spans="3:17" ht="15.75" customHeight="1" x14ac:dyDescent="0.2">
      <c r="C644" s="2"/>
      <c r="D644" s="2"/>
      <c r="P644" s="2"/>
      <c r="Q644" s="3"/>
    </row>
    <row r="645" spans="3:17" ht="15.75" customHeight="1" x14ac:dyDescent="0.2">
      <c r="C645" s="2"/>
      <c r="D645" s="2"/>
      <c r="P645" s="2"/>
      <c r="Q645" s="3"/>
    </row>
    <row r="646" spans="3:17" ht="15.75" customHeight="1" x14ac:dyDescent="0.2">
      <c r="C646" s="2"/>
      <c r="D646" s="2"/>
      <c r="P646" s="2"/>
      <c r="Q646" s="3"/>
    </row>
    <row r="647" spans="3:17" ht="15.75" customHeight="1" x14ac:dyDescent="0.2">
      <c r="C647" s="2"/>
      <c r="D647" s="2"/>
      <c r="P647" s="2"/>
      <c r="Q647" s="3"/>
    </row>
    <row r="648" spans="3:17" ht="15.75" customHeight="1" x14ac:dyDescent="0.2">
      <c r="C648" s="2"/>
      <c r="D648" s="2"/>
      <c r="P648" s="2"/>
      <c r="Q648" s="3"/>
    </row>
    <row r="649" spans="3:17" ht="15.75" customHeight="1" x14ac:dyDescent="0.2">
      <c r="C649" s="2"/>
      <c r="D649" s="2"/>
      <c r="P649" s="2"/>
      <c r="Q649" s="3"/>
    </row>
    <row r="650" spans="3:17" ht="15.75" customHeight="1" x14ac:dyDescent="0.2">
      <c r="C650" s="2"/>
      <c r="D650" s="2"/>
      <c r="P650" s="2"/>
      <c r="Q650" s="3"/>
    </row>
    <row r="651" spans="3:17" ht="15.75" customHeight="1" x14ac:dyDescent="0.2">
      <c r="C651" s="2"/>
      <c r="D651" s="2"/>
      <c r="P651" s="2"/>
      <c r="Q651" s="3"/>
    </row>
    <row r="652" spans="3:17" ht="15.75" customHeight="1" x14ac:dyDescent="0.2">
      <c r="C652" s="2"/>
      <c r="D652" s="2"/>
      <c r="P652" s="2"/>
      <c r="Q652" s="3"/>
    </row>
    <row r="653" spans="3:17" ht="15.75" customHeight="1" x14ac:dyDescent="0.2">
      <c r="C653" s="2"/>
      <c r="D653" s="2"/>
      <c r="P653" s="2"/>
      <c r="Q653" s="3"/>
    </row>
    <row r="654" spans="3:17" ht="15.75" customHeight="1" x14ac:dyDescent="0.2">
      <c r="C654" s="2"/>
      <c r="D654" s="2"/>
      <c r="P654" s="2"/>
      <c r="Q654" s="3"/>
    </row>
    <row r="655" spans="3:17" ht="15.75" customHeight="1" x14ac:dyDescent="0.2">
      <c r="C655" s="2"/>
      <c r="D655" s="2"/>
      <c r="P655" s="2"/>
      <c r="Q655" s="3"/>
    </row>
    <row r="656" spans="3:17" ht="15.75" customHeight="1" x14ac:dyDescent="0.2">
      <c r="C656" s="2"/>
      <c r="D656" s="2"/>
      <c r="P656" s="2"/>
      <c r="Q656" s="3"/>
    </row>
    <row r="657" spans="3:17" ht="15.75" customHeight="1" x14ac:dyDescent="0.2">
      <c r="C657" s="2"/>
      <c r="D657" s="2"/>
      <c r="P657" s="2"/>
      <c r="Q657" s="3"/>
    </row>
    <row r="658" spans="3:17" ht="15.75" customHeight="1" x14ac:dyDescent="0.2">
      <c r="C658" s="2"/>
      <c r="D658" s="2"/>
      <c r="P658" s="2"/>
      <c r="Q658" s="3"/>
    </row>
    <row r="659" spans="3:17" ht="15.75" customHeight="1" x14ac:dyDescent="0.2">
      <c r="C659" s="2"/>
      <c r="D659" s="2"/>
      <c r="P659" s="2"/>
      <c r="Q659" s="3"/>
    </row>
    <row r="660" spans="3:17" ht="15.75" customHeight="1" x14ac:dyDescent="0.2">
      <c r="C660" s="2"/>
      <c r="D660" s="2"/>
      <c r="P660" s="2"/>
      <c r="Q660" s="3"/>
    </row>
    <row r="661" spans="3:17" ht="15.75" customHeight="1" x14ac:dyDescent="0.2">
      <c r="C661" s="2"/>
      <c r="D661" s="2"/>
      <c r="P661" s="2"/>
      <c r="Q661" s="3"/>
    </row>
    <row r="662" spans="3:17" ht="15.75" customHeight="1" x14ac:dyDescent="0.2">
      <c r="C662" s="2"/>
      <c r="D662" s="2"/>
      <c r="P662" s="2"/>
      <c r="Q662" s="3"/>
    </row>
    <row r="663" spans="3:17" ht="15.75" customHeight="1" x14ac:dyDescent="0.2">
      <c r="C663" s="2"/>
      <c r="D663" s="2"/>
      <c r="P663" s="2"/>
      <c r="Q663" s="3"/>
    </row>
    <row r="664" spans="3:17" ht="15.75" customHeight="1" x14ac:dyDescent="0.2">
      <c r="C664" s="2"/>
      <c r="D664" s="2"/>
      <c r="P664" s="2"/>
      <c r="Q664" s="3"/>
    </row>
    <row r="665" spans="3:17" ht="15.75" customHeight="1" x14ac:dyDescent="0.2">
      <c r="C665" s="2"/>
      <c r="D665" s="2"/>
      <c r="P665" s="2"/>
      <c r="Q665" s="3"/>
    </row>
    <row r="666" spans="3:17" ht="15.75" customHeight="1" x14ac:dyDescent="0.2">
      <c r="C666" s="2"/>
      <c r="D666" s="2"/>
      <c r="P666" s="2"/>
      <c r="Q666" s="3"/>
    </row>
    <row r="667" spans="3:17" ht="15.75" customHeight="1" x14ac:dyDescent="0.2">
      <c r="C667" s="2"/>
      <c r="D667" s="2"/>
      <c r="P667" s="2"/>
      <c r="Q667" s="3"/>
    </row>
    <row r="668" spans="3:17" ht="15.75" customHeight="1" x14ac:dyDescent="0.2">
      <c r="C668" s="2"/>
      <c r="D668" s="2"/>
      <c r="P668" s="2"/>
      <c r="Q668" s="3"/>
    </row>
    <row r="669" spans="3:17" ht="15.75" customHeight="1" x14ac:dyDescent="0.2">
      <c r="C669" s="2"/>
      <c r="D669" s="2"/>
      <c r="P669" s="2"/>
      <c r="Q669" s="3"/>
    </row>
    <row r="670" spans="3:17" ht="15.75" customHeight="1" x14ac:dyDescent="0.2">
      <c r="C670" s="2"/>
      <c r="D670" s="2"/>
      <c r="P670" s="2"/>
      <c r="Q670" s="3"/>
    </row>
    <row r="671" spans="3:17" ht="15.75" customHeight="1" x14ac:dyDescent="0.2">
      <c r="C671" s="2"/>
      <c r="D671" s="2"/>
      <c r="P671" s="2"/>
      <c r="Q671" s="3"/>
    </row>
    <row r="672" spans="3:17" ht="15.75" customHeight="1" x14ac:dyDescent="0.2">
      <c r="C672" s="2"/>
      <c r="D672" s="2"/>
      <c r="P672" s="2"/>
      <c r="Q672" s="3"/>
    </row>
    <row r="673" spans="3:17" ht="15.75" customHeight="1" x14ac:dyDescent="0.2">
      <c r="C673" s="2"/>
      <c r="D673" s="2"/>
      <c r="P673" s="2"/>
      <c r="Q673" s="3"/>
    </row>
    <row r="674" spans="3:17" ht="15.75" customHeight="1" x14ac:dyDescent="0.2">
      <c r="C674" s="2"/>
      <c r="D674" s="2"/>
      <c r="P674" s="2"/>
      <c r="Q674" s="3"/>
    </row>
    <row r="675" spans="3:17" ht="15.75" customHeight="1" x14ac:dyDescent="0.2">
      <c r="C675" s="2"/>
      <c r="D675" s="2"/>
      <c r="P675" s="2"/>
      <c r="Q675" s="3"/>
    </row>
    <row r="676" spans="3:17" ht="15.75" customHeight="1" x14ac:dyDescent="0.2">
      <c r="C676" s="2"/>
      <c r="D676" s="2"/>
      <c r="P676" s="2"/>
      <c r="Q676" s="3"/>
    </row>
    <row r="677" spans="3:17" ht="15.75" customHeight="1" x14ac:dyDescent="0.2">
      <c r="C677" s="2"/>
      <c r="D677" s="2"/>
      <c r="P677" s="2"/>
      <c r="Q677" s="3"/>
    </row>
    <row r="678" spans="3:17" ht="15.75" customHeight="1" x14ac:dyDescent="0.2">
      <c r="C678" s="2"/>
      <c r="D678" s="2"/>
      <c r="P678" s="2"/>
      <c r="Q678" s="3"/>
    </row>
    <row r="679" spans="3:17" ht="15.75" customHeight="1" x14ac:dyDescent="0.2">
      <c r="C679" s="2"/>
      <c r="D679" s="2"/>
      <c r="P679" s="2"/>
      <c r="Q679" s="3"/>
    </row>
    <row r="680" spans="3:17" ht="15.75" customHeight="1" x14ac:dyDescent="0.2">
      <c r="C680" s="2"/>
      <c r="D680" s="2"/>
      <c r="P680" s="2"/>
      <c r="Q680" s="3"/>
    </row>
    <row r="681" spans="3:17" ht="15.75" customHeight="1" x14ac:dyDescent="0.2">
      <c r="C681" s="2"/>
      <c r="D681" s="2"/>
      <c r="P681" s="2"/>
      <c r="Q681" s="3"/>
    </row>
    <row r="682" spans="3:17" ht="15.75" customHeight="1" x14ac:dyDescent="0.2">
      <c r="C682" s="2"/>
      <c r="D682" s="2"/>
      <c r="P682" s="2"/>
      <c r="Q682" s="3"/>
    </row>
    <row r="683" spans="3:17" ht="15.75" customHeight="1" x14ac:dyDescent="0.2">
      <c r="C683" s="2"/>
      <c r="D683" s="2"/>
      <c r="P683" s="2"/>
      <c r="Q683" s="3"/>
    </row>
    <row r="684" spans="3:17" ht="15.75" customHeight="1" x14ac:dyDescent="0.2">
      <c r="C684" s="2"/>
      <c r="D684" s="2"/>
      <c r="P684" s="2"/>
      <c r="Q684" s="3"/>
    </row>
    <row r="685" spans="3:17" ht="15.75" customHeight="1" x14ac:dyDescent="0.2">
      <c r="C685" s="2"/>
      <c r="D685" s="2"/>
      <c r="P685" s="2"/>
      <c r="Q685" s="3"/>
    </row>
    <row r="686" spans="3:17" ht="15.75" customHeight="1" x14ac:dyDescent="0.2">
      <c r="C686" s="2"/>
      <c r="D686" s="2"/>
      <c r="P686" s="2"/>
      <c r="Q686" s="3"/>
    </row>
    <row r="687" spans="3:17" ht="15.75" customHeight="1" x14ac:dyDescent="0.2">
      <c r="C687" s="2"/>
      <c r="D687" s="2"/>
      <c r="P687" s="2"/>
      <c r="Q687" s="3"/>
    </row>
    <row r="688" spans="3:17" ht="15.75" customHeight="1" x14ac:dyDescent="0.2">
      <c r="C688" s="2"/>
      <c r="D688" s="2"/>
      <c r="P688" s="2"/>
      <c r="Q688" s="3"/>
    </row>
    <row r="689" spans="3:17" ht="15.75" customHeight="1" x14ac:dyDescent="0.2">
      <c r="C689" s="2"/>
      <c r="D689" s="2"/>
      <c r="P689" s="2"/>
      <c r="Q689" s="3"/>
    </row>
    <row r="690" spans="3:17" ht="15.75" customHeight="1" x14ac:dyDescent="0.2">
      <c r="C690" s="2"/>
      <c r="D690" s="2"/>
      <c r="P690" s="2"/>
      <c r="Q690" s="3"/>
    </row>
    <row r="691" spans="3:17" ht="15.75" customHeight="1" x14ac:dyDescent="0.2">
      <c r="C691" s="2"/>
      <c r="D691" s="2"/>
      <c r="P691" s="2"/>
      <c r="Q691" s="3"/>
    </row>
    <row r="692" spans="3:17" ht="15.75" customHeight="1" x14ac:dyDescent="0.2">
      <c r="C692" s="2"/>
      <c r="D692" s="2"/>
      <c r="P692" s="2"/>
      <c r="Q692" s="3"/>
    </row>
    <row r="693" spans="3:17" ht="15.75" customHeight="1" x14ac:dyDescent="0.2">
      <c r="C693" s="2"/>
      <c r="D693" s="2"/>
      <c r="P693" s="2"/>
      <c r="Q693" s="3"/>
    </row>
    <row r="694" spans="3:17" ht="15.75" customHeight="1" x14ac:dyDescent="0.2">
      <c r="C694" s="2"/>
      <c r="D694" s="2"/>
      <c r="P694" s="2"/>
      <c r="Q694" s="3"/>
    </row>
    <row r="695" spans="3:17" ht="15.75" customHeight="1" x14ac:dyDescent="0.2">
      <c r="C695" s="2"/>
      <c r="D695" s="2"/>
      <c r="P695" s="2"/>
      <c r="Q695" s="3"/>
    </row>
    <row r="696" spans="3:17" ht="15.75" customHeight="1" x14ac:dyDescent="0.2">
      <c r="C696" s="2"/>
      <c r="D696" s="2"/>
      <c r="P696" s="2"/>
      <c r="Q696" s="3"/>
    </row>
    <row r="697" spans="3:17" ht="15.75" customHeight="1" x14ac:dyDescent="0.2">
      <c r="C697" s="2"/>
      <c r="D697" s="2"/>
      <c r="P697" s="2"/>
      <c r="Q697" s="3"/>
    </row>
    <row r="698" spans="3:17" ht="15.75" customHeight="1" x14ac:dyDescent="0.2">
      <c r="C698" s="2"/>
      <c r="D698" s="2"/>
      <c r="P698" s="2"/>
      <c r="Q698" s="3"/>
    </row>
    <row r="699" spans="3:17" ht="15.75" customHeight="1" x14ac:dyDescent="0.2">
      <c r="C699" s="2"/>
      <c r="D699" s="2"/>
      <c r="P699" s="2"/>
      <c r="Q699" s="3"/>
    </row>
    <row r="700" spans="3:17" ht="15.75" customHeight="1" x14ac:dyDescent="0.2">
      <c r="C700" s="2"/>
      <c r="D700" s="2"/>
      <c r="P700" s="2"/>
      <c r="Q700" s="3"/>
    </row>
    <row r="701" spans="3:17" ht="15.75" customHeight="1" x14ac:dyDescent="0.2">
      <c r="C701" s="2"/>
      <c r="D701" s="2"/>
      <c r="P701" s="2"/>
      <c r="Q701" s="3"/>
    </row>
    <row r="702" spans="3:17" ht="15.75" customHeight="1" x14ac:dyDescent="0.2">
      <c r="C702" s="2"/>
      <c r="D702" s="2"/>
      <c r="P702" s="2"/>
      <c r="Q702" s="3"/>
    </row>
    <row r="703" spans="3:17" ht="15.75" customHeight="1" x14ac:dyDescent="0.2">
      <c r="C703" s="2"/>
      <c r="D703" s="2"/>
      <c r="P703" s="2"/>
      <c r="Q703" s="3"/>
    </row>
    <row r="704" spans="3:17" ht="15.75" customHeight="1" x14ac:dyDescent="0.2">
      <c r="C704" s="2"/>
      <c r="D704" s="2"/>
      <c r="P704" s="2"/>
      <c r="Q704" s="3"/>
    </row>
    <row r="705" spans="3:17" ht="15.75" customHeight="1" x14ac:dyDescent="0.2">
      <c r="C705" s="2"/>
      <c r="D705" s="2"/>
      <c r="P705" s="2"/>
      <c r="Q705" s="3"/>
    </row>
    <row r="706" spans="3:17" ht="15.75" customHeight="1" x14ac:dyDescent="0.2">
      <c r="C706" s="2"/>
      <c r="D706" s="2"/>
      <c r="P706" s="2"/>
      <c r="Q706" s="3"/>
    </row>
    <row r="707" spans="3:17" ht="15.75" customHeight="1" x14ac:dyDescent="0.2">
      <c r="C707" s="2"/>
      <c r="D707" s="2"/>
      <c r="P707" s="2"/>
      <c r="Q707" s="3"/>
    </row>
    <row r="708" spans="3:17" ht="15.75" customHeight="1" x14ac:dyDescent="0.2">
      <c r="C708" s="2"/>
      <c r="D708" s="2"/>
      <c r="P708" s="2"/>
      <c r="Q708" s="3"/>
    </row>
    <row r="709" spans="3:17" ht="15.75" customHeight="1" x14ac:dyDescent="0.2">
      <c r="C709" s="2"/>
      <c r="D709" s="2"/>
      <c r="P709" s="2"/>
      <c r="Q709" s="3"/>
    </row>
    <row r="710" spans="3:17" ht="15.75" customHeight="1" x14ac:dyDescent="0.2">
      <c r="C710" s="2"/>
      <c r="D710" s="2"/>
      <c r="P710" s="2"/>
      <c r="Q710" s="3"/>
    </row>
    <row r="711" spans="3:17" ht="15.75" customHeight="1" x14ac:dyDescent="0.2">
      <c r="C711" s="2"/>
      <c r="D711" s="2"/>
      <c r="P711" s="2"/>
      <c r="Q711" s="3"/>
    </row>
    <row r="712" spans="3:17" ht="15.75" customHeight="1" x14ac:dyDescent="0.2">
      <c r="C712" s="2"/>
      <c r="D712" s="2"/>
      <c r="P712" s="2"/>
      <c r="Q712" s="3"/>
    </row>
    <row r="713" spans="3:17" ht="15.75" customHeight="1" x14ac:dyDescent="0.2">
      <c r="C713" s="2"/>
      <c r="D713" s="2"/>
      <c r="P713" s="2"/>
      <c r="Q713" s="3"/>
    </row>
    <row r="714" spans="3:17" ht="15.75" customHeight="1" x14ac:dyDescent="0.2">
      <c r="C714" s="2"/>
      <c r="D714" s="2"/>
      <c r="P714" s="2"/>
      <c r="Q714" s="3"/>
    </row>
    <row r="715" spans="3:17" ht="15.75" customHeight="1" x14ac:dyDescent="0.2">
      <c r="C715" s="2"/>
      <c r="D715" s="2"/>
      <c r="P715" s="2"/>
      <c r="Q715" s="3"/>
    </row>
    <row r="716" spans="3:17" ht="15.75" customHeight="1" x14ac:dyDescent="0.2">
      <c r="C716" s="2"/>
      <c r="D716" s="2"/>
      <c r="P716" s="2"/>
      <c r="Q716" s="3"/>
    </row>
    <row r="717" spans="3:17" ht="15.75" customHeight="1" x14ac:dyDescent="0.2">
      <c r="C717" s="2"/>
      <c r="D717" s="2"/>
      <c r="P717" s="2"/>
      <c r="Q717" s="3"/>
    </row>
    <row r="718" spans="3:17" ht="15.75" customHeight="1" x14ac:dyDescent="0.2">
      <c r="C718" s="2"/>
      <c r="D718" s="2"/>
      <c r="P718" s="2"/>
      <c r="Q718" s="3"/>
    </row>
    <row r="719" spans="3:17" ht="15.75" customHeight="1" x14ac:dyDescent="0.2">
      <c r="C719" s="2"/>
      <c r="D719" s="2"/>
      <c r="P719" s="2"/>
      <c r="Q719" s="3"/>
    </row>
    <row r="720" spans="3:17" ht="15.75" customHeight="1" x14ac:dyDescent="0.2">
      <c r="C720" s="2"/>
      <c r="D720" s="2"/>
      <c r="P720" s="2"/>
      <c r="Q720" s="3"/>
    </row>
    <row r="721" spans="3:17" ht="15.75" customHeight="1" x14ac:dyDescent="0.2">
      <c r="C721" s="2"/>
      <c r="D721" s="2"/>
      <c r="P721" s="2"/>
      <c r="Q721" s="3"/>
    </row>
    <row r="722" spans="3:17" ht="15.75" customHeight="1" x14ac:dyDescent="0.2">
      <c r="C722" s="2"/>
      <c r="D722" s="2"/>
      <c r="P722" s="2"/>
      <c r="Q722" s="3"/>
    </row>
    <row r="723" spans="3:17" ht="15.75" customHeight="1" x14ac:dyDescent="0.2">
      <c r="C723" s="2"/>
      <c r="D723" s="2"/>
      <c r="P723" s="2"/>
      <c r="Q723" s="3"/>
    </row>
    <row r="724" spans="3:17" ht="15.75" customHeight="1" x14ac:dyDescent="0.2">
      <c r="C724" s="2"/>
      <c r="D724" s="2"/>
      <c r="P724" s="2"/>
      <c r="Q724" s="3"/>
    </row>
    <row r="725" spans="3:17" ht="15.75" customHeight="1" x14ac:dyDescent="0.2">
      <c r="C725" s="2"/>
      <c r="D725" s="2"/>
      <c r="P725" s="2"/>
      <c r="Q725" s="3"/>
    </row>
    <row r="726" spans="3:17" ht="15.75" customHeight="1" x14ac:dyDescent="0.2">
      <c r="C726" s="2"/>
      <c r="D726" s="2"/>
      <c r="P726" s="2"/>
      <c r="Q726" s="3"/>
    </row>
    <row r="727" spans="3:17" ht="15.75" customHeight="1" x14ac:dyDescent="0.2">
      <c r="C727" s="2"/>
      <c r="D727" s="2"/>
      <c r="P727" s="2"/>
      <c r="Q727" s="3"/>
    </row>
    <row r="728" spans="3:17" ht="15.75" customHeight="1" x14ac:dyDescent="0.2">
      <c r="C728" s="2"/>
      <c r="D728" s="2"/>
      <c r="P728" s="2"/>
      <c r="Q728" s="3"/>
    </row>
    <row r="729" spans="3:17" ht="15.75" customHeight="1" x14ac:dyDescent="0.2">
      <c r="C729" s="2"/>
      <c r="D729" s="2"/>
      <c r="P729" s="2"/>
      <c r="Q729" s="3"/>
    </row>
    <row r="730" spans="3:17" ht="15.75" customHeight="1" x14ac:dyDescent="0.2">
      <c r="C730" s="2"/>
      <c r="D730" s="2"/>
      <c r="P730" s="2"/>
      <c r="Q730" s="3"/>
    </row>
    <row r="731" spans="3:17" ht="15.75" customHeight="1" x14ac:dyDescent="0.2">
      <c r="C731" s="2"/>
      <c r="D731" s="2"/>
      <c r="P731" s="2"/>
      <c r="Q731" s="3"/>
    </row>
    <row r="732" spans="3:17" ht="15.75" customHeight="1" x14ac:dyDescent="0.2">
      <c r="C732" s="2"/>
      <c r="D732" s="2"/>
      <c r="P732" s="2"/>
      <c r="Q732" s="3"/>
    </row>
    <row r="733" spans="3:17" ht="15.75" customHeight="1" x14ac:dyDescent="0.2">
      <c r="C733" s="2"/>
      <c r="D733" s="2"/>
      <c r="P733" s="2"/>
      <c r="Q733" s="3"/>
    </row>
    <row r="734" spans="3:17" ht="15.75" customHeight="1" x14ac:dyDescent="0.2">
      <c r="C734" s="2"/>
      <c r="D734" s="2"/>
      <c r="P734" s="2"/>
      <c r="Q734" s="3"/>
    </row>
    <row r="735" spans="3:17" ht="15.75" customHeight="1" x14ac:dyDescent="0.2">
      <c r="C735" s="2"/>
      <c r="D735" s="2"/>
      <c r="P735" s="2"/>
      <c r="Q735" s="3"/>
    </row>
    <row r="736" spans="3:17" ht="15.75" customHeight="1" x14ac:dyDescent="0.2">
      <c r="C736" s="2"/>
      <c r="D736" s="2"/>
      <c r="P736" s="2"/>
      <c r="Q736" s="3"/>
    </row>
    <row r="737" spans="3:17" ht="15.75" customHeight="1" x14ac:dyDescent="0.2">
      <c r="C737" s="2"/>
      <c r="D737" s="2"/>
      <c r="P737" s="2"/>
      <c r="Q737" s="3"/>
    </row>
    <row r="738" spans="3:17" ht="15.75" customHeight="1" x14ac:dyDescent="0.2">
      <c r="C738" s="2"/>
      <c r="D738" s="2"/>
      <c r="P738" s="2"/>
      <c r="Q738" s="3"/>
    </row>
    <row r="739" spans="3:17" ht="15.75" customHeight="1" x14ac:dyDescent="0.2">
      <c r="C739" s="2"/>
      <c r="D739" s="2"/>
      <c r="P739" s="2"/>
      <c r="Q739" s="3"/>
    </row>
    <row r="740" spans="3:17" ht="15.75" customHeight="1" x14ac:dyDescent="0.2">
      <c r="C740" s="2"/>
      <c r="D740" s="2"/>
      <c r="P740" s="2"/>
      <c r="Q740" s="3"/>
    </row>
    <row r="741" spans="3:17" ht="15.75" customHeight="1" x14ac:dyDescent="0.2">
      <c r="C741" s="2"/>
      <c r="D741" s="2"/>
      <c r="P741" s="2"/>
      <c r="Q741" s="3"/>
    </row>
    <row r="742" spans="3:17" ht="15.75" customHeight="1" x14ac:dyDescent="0.2">
      <c r="C742" s="2"/>
      <c r="D742" s="2"/>
      <c r="P742" s="2"/>
      <c r="Q742" s="3"/>
    </row>
    <row r="743" spans="3:17" ht="15.75" customHeight="1" x14ac:dyDescent="0.2">
      <c r="C743" s="2"/>
      <c r="D743" s="2"/>
      <c r="P743" s="2"/>
      <c r="Q743" s="3"/>
    </row>
    <row r="744" spans="3:17" ht="15.75" customHeight="1" x14ac:dyDescent="0.2">
      <c r="C744" s="2"/>
      <c r="D744" s="2"/>
      <c r="P744" s="2"/>
      <c r="Q744" s="3"/>
    </row>
    <row r="745" spans="3:17" ht="15.75" customHeight="1" x14ac:dyDescent="0.2">
      <c r="C745" s="2"/>
      <c r="D745" s="2"/>
      <c r="P745" s="2"/>
      <c r="Q745" s="3"/>
    </row>
    <row r="746" spans="3:17" ht="15.75" customHeight="1" x14ac:dyDescent="0.2">
      <c r="C746" s="2"/>
      <c r="D746" s="2"/>
      <c r="P746" s="2"/>
      <c r="Q746" s="3"/>
    </row>
    <row r="747" spans="3:17" ht="15.75" customHeight="1" x14ac:dyDescent="0.2">
      <c r="C747" s="2"/>
      <c r="D747" s="2"/>
      <c r="P747" s="2"/>
      <c r="Q747" s="3"/>
    </row>
    <row r="748" spans="3:17" ht="15.75" customHeight="1" x14ac:dyDescent="0.2">
      <c r="C748" s="2"/>
      <c r="D748" s="2"/>
      <c r="P748" s="2"/>
      <c r="Q748" s="3"/>
    </row>
    <row r="749" spans="3:17" ht="15.75" customHeight="1" x14ac:dyDescent="0.2">
      <c r="C749" s="2"/>
      <c r="D749" s="2"/>
      <c r="P749" s="2"/>
      <c r="Q749" s="3"/>
    </row>
    <row r="750" spans="3:17" ht="15.75" customHeight="1" x14ac:dyDescent="0.2">
      <c r="C750" s="2"/>
      <c r="D750" s="2"/>
      <c r="P750" s="2"/>
      <c r="Q750" s="3"/>
    </row>
    <row r="751" spans="3:17" ht="15.75" customHeight="1" x14ac:dyDescent="0.2">
      <c r="C751" s="2"/>
      <c r="D751" s="2"/>
      <c r="P751" s="2"/>
      <c r="Q751" s="3"/>
    </row>
    <row r="752" spans="3:17" ht="15.75" customHeight="1" x14ac:dyDescent="0.2">
      <c r="C752" s="2"/>
      <c r="D752" s="2"/>
      <c r="P752" s="2"/>
      <c r="Q752" s="3"/>
    </row>
    <row r="753" spans="3:17" ht="15.75" customHeight="1" x14ac:dyDescent="0.2">
      <c r="C753" s="2"/>
      <c r="D753" s="2"/>
      <c r="P753" s="2"/>
      <c r="Q753" s="3"/>
    </row>
    <row r="754" spans="3:17" ht="15.75" customHeight="1" x14ac:dyDescent="0.2">
      <c r="C754" s="2"/>
      <c r="D754" s="2"/>
      <c r="P754" s="2"/>
      <c r="Q754" s="3"/>
    </row>
    <row r="755" spans="3:17" ht="15.75" customHeight="1" x14ac:dyDescent="0.2">
      <c r="C755" s="2"/>
      <c r="D755" s="2"/>
      <c r="P755" s="2"/>
      <c r="Q755" s="3"/>
    </row>
    <row r="756" spans="3:17" ht="15.75" customHeight="1" x14ac:dyDescent="0.2">
      <c r="C756" s="2"/>
      <c r="D756" s="2"/>
      <c r="P756" s="2"/>
      <c r="Q756" s="3"/>
    </row>
    <row r="757" spans="3:17" ht="15.75" customHeight="1" x14ac:dyDescent="0.2">
      <c r="C757" s="2"/>
      <c r="D757" s="2"/>
      <c r="P757" s="2"/>
      <c r="Q757" s="3"/>
    </row>
    <row r="758" spans="3:17" ht="15.75" customHeight="1" x14ac:dyDescent="0.2">
      <c r="C758" s="2"/>
      <c r="D758" s="2"/>
      <c r="P758" s="2"/>
      <c r="Q758" s="3"/>
    </row>
    <row r="759" spans="3:17" ht="15.75" customHeight="1" x14ac:dyDescent="0.2">
      <c r="C759" s="2"/>
      <c r="D759" s="2"/>
      <c r="P759" s="2"/>
      <c r="Q759" s="3"/>
    </row>
    <row r="760" spans="3:17" ht="15.75" customHeight="1" x14ac:dyDescent="0.2">
      <c r="C760" s="2"/>
      <c r="D760" s="2"/>
      <c r="P760" s="2"/>
      <c r="Q760" s="3"/>
    </row>
    <row r="761" spans="3:17" ht="15.75" customHeight="1" x14ac:dyDescent="0.2">
      <c r="C761" s="2"/>
      <c r="D761" s="2"/>
      <c r="P761" s="2"/>
      <c r="Q761" s="3"/>
    </row>
    <row r="762" spans="3:17" ht="15.75" customHeight="1" x14ac:dyDescent="0.2">
      <c r="C762" s="2"/>
      <c r="D762" s="2"/>
      <c r="P762" s="2"/>
      <c r="Q762" s="3"/>
    </row>
    <row r="763" spans="3:17" ht="15.75" customHeight="1" x14ac:dyDescent="0.2">
      <c r="C763" s="2"/>
      <c r="D763" s="2"/>
      <c r="P763" s="2"/>
      <c r="Q763" s="3"/>
    </row>
    <row r="764" spans="3:17" ht="15.75" customHeight="1" x14ac:dyDescent="0.2">
      <c r="C764" s="2"/>
      <c r="D764" s="2"/>
      <c r="P764" s="2"/>
      <c r="Q764" s="3"/>
    </row>
    <row r="765" spans="3:17" ht="15.75" customHeight="1" x14ac:dyDescent="0.2">
      <c r="C765" s="2"/>
      <c r="D765" s="2"/>
      <c r="P765" s="2"/>
      <c r="Q765" s="3"/>
    </row>
    <row r="766" spans="3:17" ht="15.75" customHeight="1" x14ac:dyDescent="0.2">
      <c r="C766" s="2"/>
      <c r="D766" s="2"/>
      <c r="P766" s="2"/>
      <c r="Q766" s="3"/>
    </row>
    <row r="767" spans="3:17" ht="15.75" customHeight="1" x14ac:dyDescent="0.2">
      <c r="C767" s="2"/>
      <c r="D767" s="2"/>
      <c r="P767" s="2"/>
      <c r="Q767" s="3"/>
    </row>
    <row r="768" spans="3:17" ht="15.75" customHeight="1" x14ac:dyDescent="0.2">
      <c r="C768" s="2"/>
      <c r="D768" s="2"/>
      <c r="P768" s="2"/>
      <c r="Q768" s="3"/>
    </row>
    <row r="769" spans="3:17" ht="15.75" customHeight="1" x14ac:dyDescent="0.2">
      <c r="C769" s="2"/>
      <c r="D769" s="2"/>
      <c r="P769" s="2"/>
      <c r="Q769" s="3"/>
    </row>
    <row r="770" spans="3:17" ht="15.75" customHeight="1" x14ac:dyDescent="0.2">
      <c r="C770" s="2"/>
      <c r="D770" s="2"/>
      <c r="P770" s="2"/>
      <c r="Q770" s="3"/>
    </row>
    <row r="771" spans="3:17" ht="15.75" customHeight="1" x14ac:dyDescent="0.2">
      <c r="C771" s="2"/>
      <c r="D771" s="2"/>
      <c r="P771" s="2"/>
      <c r="Q771" s="3"/>
    </row>
    <row r="772" spans="3:17" ht="15.75" customHeight="1" x14ac:dyDescent="0.2">
      <c r="C772" s="2"/>
      <c r="D772" s="2"/>
      <c r="P772" s="2"/>
      <c r="Q772" s="3"/>
    </row>
    <row r="773" spans="3:17" ht="15.75" customHeight="1" x14ac:dyDescent="0.2">
      <c r="C773" s="2"/>
      <c r="D773" s="2"/>
      <c r="P773" s="2"/>
      <c r="Q773" s="3"/>
    </row>
    <row r="774" spans="3:17" ht="15.75" customHeight="1" x14ac:dyDescent="0.2">
      <c r="C774" s="2"/>
      <c r="D774" s="2"/>
      <c r="P774" s="2"/>
      <c r="Q774" s="3"/>
    </row>
    <row r="775" spans="3:17" ht="15.75" customHeight="1" x14ac:dyDescent="0.2">
      <c r="C775" s="2"/>
      <c r="D775" s="2"/>
      <c r="P775" s="2"/>
      <c r="Q775" s="3"/>
    </row>
    <row r="776" spans="3:17" ht="15.75" customHeight="1" x14ac:dyDescent="0.2">
      <c r="C776" s="2"/>
      <c r="D776" s="2"/>
      <c r="P776" s="2"/>
      <c r="Q776" s="3"/>
    </row>
    <row r="777" spans="3:17" ht="15.75" customHeight="1" x14ac:dyDescent="0.2">
      <c r="C777" s="2"/>
      <c r="D777" s="2"/>
      <c r="P777" s="2"/>
      <c r="Q777" s="3"/>
    </row>
    <row r="778" spans="3:17" ht="15.75" customHeight="1" x14ac:dyDescent="0.2">
      <c r="C778" s="2"/>
      <c r="D778" s="2"/>
      <c r="P778" s="2"/>
      <c r="Q778" s="3"/>
    </row>
    <row r="779" spans="3:17" ht="15.75" customHeight="1" x14ac:dyDescent="0.2">
      <c r="C779" s="2"/>
      <c r="D779" s="2"/>
      <c r="P779" s="2"/>
      <c r="Q779" s="3"/>
    </row>
    <row r="780" spans="3:17" ht="15.75" customHeight="1" x14ac:dyDescent="0.2">
      <c r="C780" s="2"/>
      <c r="D780" s="2"/>
      <c r="P780" s="2"/>
      <c r="Q780" s="3"/>
    </row>
    <row r="781" spans="3:17" ht="15.75" customHeight="1" x14ac:dyDescent="0.2">
      <c r="C781" s="2"/>
      <c r="D781" s="2"/>
      <c r="P781" s="2"/>
      <c r="Q781" s="3"/>
    </row>
    <row r="782" spans="3:17" ht="15.75" customHeight="1" x14ac:dyDescent="0.2">
      <c r="C782" s="2"/>
      <c r="D782" s="2"/>
      <c r="P782" s="2"/>
      <c r="Q782" s="3"/>
    </row>
    <row r="783" spans="3:17" ht="15.75" customHeight="1" x14ac:dyDescent="0.2">
      <c r="C783" s="2"/>
      <c r="D783" s="2"/>
      <c r="P783" s="2"/>
      <c r="Q783" s="3"/>
    </row>
    <row r="784" spans="3:17" ht="15.75" customHeight="1" x14ac:dyDescent="0.2">
      <c r="C784" s="2"/>
      <c r="D784" s="2"/>
      <c r="P784" s="2"/>
      <c r="Q784" s="3"/>
    </row>
    <row r="785" spans="3:17" ht="15.75" customHeight="1" x14ac:dyDescent="0.2">
      <c r="C785" s="2"/>
      <c r="D785" s="2"/>
      <c r="P785" s="2"/>
      <c r="Q785" s="3"/>
    </row>
    <row r="786" spans="3:17" ht="15.75" customHeight="1" x14ac:dyDescent="0.2">
      <c r="C786" s="2"/>
      <c r="D786" s="2"/>
      <c r="P786" s="2"/>
      <c r="Q786" s="3"/>
    </row>
    <row r="787" spans="3:17" ht="15.75" customHeight="1" x14ac:dyDescent="0.2">
      <c r="C787" s="2"/>
      <c r="D787" s="2"/>
      <c r="P787" s="2"/>
      <c r="Q787" s="3"/>
    </row>
    <row r="788" spans="3:17" ht="15.75" customHeight="1" x14ac:dyDescent="0.2">
      <c r="C788" s="2"/>
      <c r="D788" s="2"/>
      <c r="P788" s="2"/>
      <c r="Q788" s="3"/>
    </row>
    <row r="789" spans="3:17" ht="15.75" customHeight="1" x14ac:dyDescent="0.2">
      <c r="C789" s="2"/>
      <c r="D789" s="2"/>
      <c r="P789" s="2"/>
      <c r="Q789" s="3"/>
    </row>
    <row r="790" spans="3:17" ht="15.75" customHeight="1" x14ac:dyDescent="0.2">
      <c r="C790" s="2"/>
      <c r="D790" s="2"/>
      <c r="P790" s="2"/>
      <c r="Q790" s="3"/>
    </row>
    <row r="791" spans="3:17" ht="15.75" customHeight="1" x14ac:dyDescent="0.2">
      <c r="C791" s="2"/>
      <c r="D791" s="2"/>
      <c r="P791" s="2"/>
      <c r="Q791" s="3"/>
    </row>
    <row r="792" spans="3:17" ht="15.75" customHeight="1" x14ac:dyDescent="0.2">
      <c r="C792" s="2"/>
      <c r="D792" s="2"/>
      <c r="P792" s="2"/>
      <c r="Q792" s="3"/>
    </row>
    <row r="793" spans="3:17" ht="15.75" customHeight="1" x14ac:dyDescent="0.2">
      <c r="C793" s="2"/>
      <c r="D793" s="2"/>
      <c r="P793" s="2"/>
      <c r="Q793" s="3"/>
    </row>
    <row r="794" spans="3:17" ht="15.75" customHeight="1" x14ac:dyDescent="0.2">
      <c r="C794" s="2"/>
      <c r="D794" s="2"/>
      <c r="P794" s="2"/>
      <c r="Q794" s="3"/>
    </row>
    <row r="795" spans="3:17" ht="15.75" customHeight="1" x14ac:dyDescent="0.2">
      <c r="C795" s="2"/>
      <c r="D795" s="2"/>
      <c r="P795" s="2"/>
      <c r="Q795" s="3"/>
    </row>
    <row r="796" spans="3:17" ht="15.75" customHeight="1" x14ac:dyDescent="0.2">
      <c r="C796" s="2"/>
      <c r="D796" s="2"/>
      <c r="P796" s="2"/>
      <c r="Q796" s="3"/>
    </row>
    <row r="797" spans="3:17" ht="15.75" customHeight="1" x14ac:dyDescent="0.2">
      <c r="C797" s="2"/>
      <c r="D797" s="2"/>
      <c r="P797" s="2"/>
      <c r="Q797" s="3"/>
    </row>
    <row r="798" spans="3:17" ht="15.75" customHeight="1" x14ac:dyDescent="0.2">
      <c r="C798" s="2"/>
      <c r="D798" s="2"/>
      <c r="P798" s="2"/>
      <c r="Q798" s="3"/>
    </row>
    <row r="799" spans="3:17" ht="15.75" customHeight="1" x14ac:dyDescent="0.2">
      <c r="C799" s="2"/>
      <c r="D799" s="2"/>
      <c r="P799" s="2"/>
      <c r="Q799" s="3"/>
    </row>
    <row r="800" spans="3:17" ht="15.75" customHeight="1" x14ac:dyDescent="0.2">
      <c r="C800" s="2"/>
      <c r="D800" s="2"/>
      <c r="P800" s="2"/>
      <c r="Q800" s="3"/>
    </row>
    <row r="801" spans="3:17" ht="15.75" customHeight="1" x14ac:dyDescent="0.2">
      <c r="C801" s="2"/>
      <c r="D801" s="2"/>
      <c r="P801" s="2"/>
      <c r="Q801" s="3"/>
    </row>
    <row r="802" spans="3:17" ht="15.75" customHeight="1" x14ac:dyDescent="0.2">
      <c r="C802" s="2"/>
      <c r="D802" s="2"/>
      <c r="P802" s="2"/>
      <c r="Q802" s="3"/>
    </row>
    <row r="803" spans="3:17" ht="15.75" customHeight="1" x14ac:dyDescent="0.2">
      <c r="C803" s="2"/>
      <c r="D803" s="2"/>
      <c r="P803" s="2"/>
      <c r="Q803" s="3"/>
    </row>
    <row r="804" spans="3:17" ht="15.75" customHeight="1" x14ac:dyDescent="0.2">
      <c r="C804" s="2"/>
      <c r="D804" s="2"/>
      <c r="P804" s="2"/>
      <c r="Q804" s="3"/>
    </row>
    <row r="805" spans="3:17" ht="15.75" customHeight="1" x14ac:dyDescent="0.2">
      <c r="C805" s="2"/>
      <c r="D805" s="2"/>
      <c r="P805" s="2"/>
      <c r="Q805" s="3"/>
    </row>
    <row r="806" spans="3:17" ht="15.75" customHeight="1" x14ac:dyDescent="0.2">
      <c r="C806" s="2"/>
      <c r="D806" s="2"/>
      <c r="P806" s="2"/>
      <c r="Q806" s="3"/>
    </row>
    <row r="807" spans="3:17" ht="15.75" customHeight="1" x14ac:dyDescent="0.2">
      <c r="C807" s="2"/>
      <c r="D807" s="2"/>
      <c r="P807" s="2"/>
      <c r="Q807" s="3"/>
    </row>
    <row r="808" spans="3:17" ht="15.75" customHeight="1" x14ac:dyDescent="0.2">
      <c r="C808" s="2"/>
      <c r="D808" s="2"/>
      <c r="P808" s="2"/>
      <c r="Q808" s="3"/>
    </row>
    <row r="809" spans="3:17" ht="15.75" customHeight="1" x14ac:dyDescent="0.2">
      <c r="C809" s="2"/>
      <c r="D809" s="2"/>
      <c r="P809" s="2"/>
      <c r="Q809" s="3"/>
    </row>
    <row r="810" spans="3:17" ht="15.75" customHeight="1" x14ac:dyDescent="0.2">
      <c r="C810" s="2"/>
      <c r="D810" s="2"/>
      <c r="P810" s="2"/>
      <c r="Q810" s="3"/>
    </row>
    <row r="811" spans="3:17" ht="15.75" customHeight="1" x14ac:dyDescent="0.2">
      <c r="C811" s="2"/>
      <c r="D811" s="2"/>
      <c r="P811" s="2"/>
      <c r="Q811" s="3"/>
    </row>
    <row r="812" spans="3:17" ht="15.75" customHeight="1" x14ac:dyDescent="0.2">
      <c r="C812" s="2"/>
      <c r="D812" s="2"/>
      <c r="P812" s="2"/>
      <c r="Q812" s="3"/>
    </row>
    <row r="813" spans="3:17" ht="15.75" customHeight="1" x14ac:dyDescent="0.2">
      <c r="C813" s="2"/>
      <c r="D813" s="2"/>
      <c r="P813" s="2"/>
      <c r="Q813" s="3"/>
    </row>
    <row r="814" spans="3:17" ht="15.75" customHeight="1" x14ac:dyDescent="0.2">
      <c r="C814" s="2"/>
      <c r="D814" s="2"/>
      <c r="P814" s="2"/>
      <c r="Q814" s="3"/>
    </row>
    <row r="815" spans="3:17" ht="15.75" customHeight="1" x14ac:dyDescent="0.2">
      <c r="C815" s="2"/>
      <c r="D815" s="2"/>
      <c r="P815" s="2"/>
      <c r="Q815" s="3"/>
    </row>
    <row r="816" spans="3:17" ht="15.75" customHeight="1" x14ac:dyDescent="0.2">
      <c r="C816" s="2"/>
      <c r="D816" s="2"/>
      <c r="P816" s="2"/>
      <c r="Q816" s="3"/>
    </row>
    <row r="817" spans="3:17" ht="15.75" customHeight="1" x14ac:dyDescent="0.2">
      <c r="C817" s="2"/>
      <c r="D817" s="2"/>
      <c r="P817" s="2"/>
      <c r="Q817" s="3"/>
    </row>
    <row r="818" spans="3:17" ht="15.75" customHeight="1" x14ac:dyDescent="0.2">
      <c r="C818" s="2"/>
      <c r="D818" s="2"/>
      <c r="P818" s="2"/>
      <c r="Q818" s="3"/>
    </row>
    <row r="819" spans="3:17" ht="15.75" customHeight="1" x14ac:dyDescent="0.2">
      <c r="C819" s="2"/>
      <c r="D819" s="2"/>
      <c r="P819" s="2"/>
      <c r="Q819" s="3"/>
    </row>
    <row r="820" spans="3:17" ht="15.75" customHeight="1" x14ac:dyDescent="0.2">
      <c r="C820" s="2"/>
      <c r="D820" s="2"/>
      <c r="P820" s="2"/>
      <c r="Q820" s="3"/>
    </row>
    <row r="821" spans="3:17" ht="15.75" customHeight="1" x14ac:dyDescent="0.2">
      <c r="C821" s="2"/>
      <c r="D821" s="2"/>
      <c r="P821" s="2"/>
      <c r="Q821" s="3"/>
    </row>
    <row r="822" spans="3:17" ht="15.75" customHeight="1" x14ac:dyDescent="0.2">
      <c r="C822" s="2"/>
      <c r="D822" s="2"/>
      <c r="P822" s="2"/>
      <c r="Q822" s="3"/>
    </row>
    <row r="823" spans="3:17" ht="15.75" customHeight="1" x14ac:dyDescent="0.2">
      <c r="C823" s="2"/>
      <c r="D823" s="2"/>
      <c r="P823" s="2"/>
      <c r="Q823" s="3"/>
    </row>
    <row r="824" spans="3:17" ht="15.75" customHeight="1" x14ac:dyDescent="0.2">
      <c r="C824" s="2"/>
      <c r="D824" s="2"/>
      <c r="P824" s="2"/>
      <c r="Q824" s="3"/>
    </row>
    <row r="825" spans="3:17" ht="15.75" customHeight="1" x14ac:dyDescent="0.2">
      <c r="C825" s="2"/>
      <c r="D825" s="2"/>
      <c r="P825" s="2"/>
      <c r="Q825" s="3"/>
    </row>
    <row r="826" spans="3:17" ht="15.75" customHeight="1" x14ac:dyDescent="0.2">
      <c r="C826" s="2"/>
      <c r="D826" s="2"/>
      <c r="P826" s="2"/>
      <c r="Q826" s="3"/>
    </row>
    <row r="827" spans="3:17" ht="15.75" customHeight="1" x14ac:dyDescent="0.2">
      <c r="C827" s="2"/>
      <c r="D827" s="2"/>
      <c r="P827" s="2"/>
      <c r="Q827" s="3"/>
    </row>
    <row r="828" spans="3:17" ht="15.75" customHeight="1" x14ac:dyDescent="0.2">
      <c r="C828" s="2"/>
      <c r="D828" s="2"/>
      <c r="P828" s="2"/>
      <c r="Q828" s="3"/>
    </row>
    <row r="829" spans="3:17" ht="15.75" customHeight="1" x14ac:dyDescent="0.2">
      <c r="C829" s="2"/>
      <c r="D829" s="2"/>
      <c r="P829" s="2"/>
      <c r="Q829" s="3"/>
    </row>
    <row r="830" spans="3:17" ht="15.75" customHeight="1" x14ac:dyDescent="0.2">
      <c r="C830" s="2"/>
      <c r="D830" s="2"/>
      <c r="P830" s="2"/>
      <c r="Q830" s="3"/>
    </row>
    <row r="831" spans="3:17" ht="15.75" customHeight="1" x14ac:dyDescent="0.2">
      <c r="C831" s="2"/>
      <c r="D831" s="2"/>
      <c r="P831" s="2"/>
      <c r="Q831" s="3"/>
    </row>
    <row r="832" spans="3:17" ht="15.75" customHeight="1" x14ac:dyDescent="0.2">
      <c r="C832" s="2"/>
      <c r="D832" s="2"/>
      <c r="P832" s="2"/>
      <c r="Q832" s="3"/>
    </row>
    <row r="833" spans="3:17" ht="15.75" customHeight="1" x14ac:dyDescent="0.2">
      <c r="C833" s="2"/>
      <c r="D833" s="2"/>
      <c r="P833" s="2"/>
      <c r="Q833" s="3"/>
    </row>
    <row r="834" spans="3:17" ht="15.75" customHeight="1" x14ac:dyDescent="0.2">
      <c r="C834" s="2"/>
      <c r="D834" s="2"/>
      <c r="P834" s="2"/>
      <c r="Q834" s="3"/>
    </row>
    <row r="835" spans="3:17" ht="15.75" customHeight="1" x14ac:dyDescent="0.2">
      <c r="C835" s="2"/>
      <c r="D835" s="2"/>
      <c r="P835" s="2"/>
      <c r="Q835" s="3"/>
    </row>
    <row r="836" spans="3:17" ht="15.75" customHeight="1" x14ac:dyDescent="0.2">
      <c r="C836" s="2"/>
      <c r="D836" s="2"/>
      <c r="P836" s="2"/>
      <c r="Q836" s="3"/>
    </row>
    <row r="837" spans="3:17" ht="15.75" customHeight="1" x14ac:dyDescent="0.2">
      <c r="C837" s="2"/>
      <c r="D837" s="2"/>
      <c r="P837" s="2"/>
      <c r="Q837" s="3"/>
    </row>
    <row r="838" spans="3:17" ht="15.75" customHeight="1" x14ac:dyDescent="0.2">
      <c r="C838" s="2"/>
      <c r="D838" s="2"/>
      <c r="P838" s="2"/>
      <c r="Q838" s="3"/>
    </row>
    <row r="839" spans="3:17" ht="15.75" customHeight="1" x14ac:dyDescent="0.2">
      <c r="C839" s="2"/>
      <c r="D839" s="2"/>
      <c r="P839" s="2"/>
      <c r="Q839" s="3"/>
    </row>
    <row r="840" spans="3:17" ht="15.75" customHeight="1" x14ac:dyDescent="0.2">
      <c r="C840" s="2"/>
      <c r="D840" s="2"/>
      <c r="P840" s="2"/>
      <c r="Q840" s="3"/>
    </row>
    <row r="841" spans="3:17" ht="15.75" customHeight="1" x14ac:dyDescent="0.2">
      <c r="C841" s="2"/>
      <c r="D841" s="2"/>
      <c r="P841" s="2"/>
      <c r="Q841" s="3"/>
    </row>
    <row r="842" spans="3:17" ht="15.75" customHeight="1" x14ac:dyDescent="0.2">
      <c r="C842" s="2"/>
      <c r="D842" s="2"/>
      <c r="P842" s="2"/>
      <c r="Q842" s="3"/>
    </row>
    <row r="843" spans="3:17" ht="15.75" customHeight="1" x14ac:dyDescent="0.2">
      <c r="C843" s="2"/>
      <c r="D843" s="2"/>
      <c r="P843" s="2"/>
      <c r="Q843" s="3"/>
    </row>
    <row r="844" spans="3:17" ht="15.75" customHeight="1" x14ac:dyDescent="0.2">
      <c r="C844" s="2"/>
      <c r="D844" s="2"/>
      <c r="P844" s="2"/>
      <c r="Q844" s="3"/>
    </row>
    <row r="845" spans="3:17" ht="15.75" customHeight="1" x14ac:dyDescent="0.2">
      <c r="C845" s="2"/>
      <c r="D845" s="2"/>
      <c r="P845" s="2"/>
      <c r="Q845" s="3"/>
    </row>
    <row r="846" spans="3:17" ht="15.75" customHeight="1" x14ac:dyDescent="0.2">
      <c r="C846" s="2"/>
      <c r="D846" s="2"/>
      <c r="P846" s="2"/>
      <c r="Q846" s="3"/>
    </row>
    <row r="847" spans="3:17" ht="15.75" customHeight="1" x14ac:dyDescent="0.2">
      <c r="C847" s="2"/>
      <c r="D847" s="2"/>
      <c r="P847" s="2"/>
      <c r="Q847" s="3"/>
    </row>
    <row r="848" spans="3:17" ht="15.75" customHeight="1" x14ac:dyDescent="0.2">
      <c r="C848" s="2"/>
      <c r="D848" s="2"/>
      <c r="P848" s="2"/>
      <c r="Q848" s="3"/>
    </row>
    <row r="849" spans="3:17" ht="15.75" customHeight="1" x14ac:dyDescent="0.2">
      <c r="C849" s="2"/>
      <c r="D849" s="2"/>
      <c r="P849" s="2"/>
      <c r="Q849" s="3"/>
    </row>
    <row r="850" spans="3:17" ht="15.75" customHeight="1" x14ac:dyDescent="0.2">
      <c r="C850" s="2"/>
      <c r="D850" s="2"/>
      <c r="P850" s="2"/>
      <c r="Q850" s="3"/>
    </row>
    <row r="851" spans="3:17" ht="15.75" customHeight="1" x14ac:dyDescent="0.2">
      <c r="C851" s="2"/>
      <c r="D851" s="2"/>
      <c r="P851" s="2"/>
      <c r="Q851" s="3"/>
    </row>
    <row r="852" spans="3:17" ht="15.75" customHeight="1" x14ac:dyDescent="0.2">
      <c r="C852" s="2"/>
      <c r="D852" s="2"/>
      <c r="P852" s="2"/>
      <c r="Q852" s="3"/>
    </row>
    <row r="853" spans="3:17" ht="15.75" customHeight="1" x14ac:dyDescent="0.2">
      <c r="C853" s="2"/>
      <c r="D853" s="2"/>
      <c r="P853" s="2"/>
      <c r="Q853" s="3"/>
    </row>
    <row r="854" spans="3:17" ht="15.75" customHeight="1" x14ac:dyDescent="0.2">
      <c r="C854" s="2"/>
      <c r="D854" s="2"/>
      <c r="P854" s="2"/>
      <c r="Q854" s="3"/>
    </row>
    <row r="855" spans="3:17" ht="15.75" customHeight="1" x14ac:dyDescent="0.2">
      <c r="C855" s="2"/>
      <c r="D855" s="2"/>
      <c r="P855" s="2"/>
      <c r="Q855" s="3"/>
    </row>
    <row r="856" spans="3:17" ht="15.75" customHeight="1" x14ac:dyDescent="0.2">
      <c r="C856" s="2"/>
      <c r="D856" s="2"/>
      <c r="P856" s="2"/>
      <c r="Q856" s="3"/>
    </row>
    <row r="857" spans="3:17" ht="15.75" customHeight="1" x14ac:dyDescent="0.2">
      <c r="C857" s="2"/>
      <c r="D857" s="2"/>
      <c r="P857" s="2"/>
      <c r="Q857" s="3"/>
    </row>
    <row r="858" spans="3:17" ht="15.75" customHeight="1" x14ac:dyDescent="0.2">
      <c r="C858" s="2"/>
      <c r="D858" s="2"/>
      <c r="P858" s="2"/>
      <c r="Q858" s="3"/>
    </row>
    <row r="859" spans="3:17" ht="15.75" customHeight="1" x14ac:dyDescent="0.2">
      <c r="C859" s="2"/>
      <c r="D859" s="2"/>
      <c r="P859" s="2"/>
      <c r="Q859" s="3"/>
    </row>
    <row r="860" spans="3:17" ht="15.75" customHeight="1" x14ac:dyDescent="0.2">
      <c r="C860" s="2"/>
      <c r="D860" s="2"/>
      <c r="P860" s="2"/>
      <c r="Q860" s="3"/>
    </row>
    <row r="861" spans="3:17" ht="15.75" customHeight="1" x14ac:dyDescent="0.2">
      <c r="C861" s="2"/>
      <c r="D861" s="2"/>
      <c r="P861" s="2"/>
      <c r="Q861" s="3"/>
    </row>
    <row r="862" spans="3:17" ht="15.75" customHeight="1" x14ac:dyDescent="0.2">
      <c r="C862" s="2"/>
      <c r="D862" s="2"/>
      <c r="P862" s="2"/>
      <c r="Q862" s="3"/>
    </row>
    <row r="863" spans="3:17" ht="15.75" customHeight="1" x14ac:dyDescent="0.2">
      <c r="C863" s="2"/>
      <c r="D863" s="2"/>
      <c r="P863" s="2"/>
      <c r="Q863" s="3"/>
    </row>
    <row r="864" spans="3:17" ht="15.75" customHeight="1" x14ac:dyDescent="0.2">
      <c r="C864" s="2"/>
      <c r="D864" s="2"/>
      <c r="P864" s="2"/>
      <c r="Q864" s="3"/>
    </row>
    <row r="865" spans="3:17" ht="15.75" customHeight="1" x14ac:dyDescent="0.2">
      <c r="C865" s="2"/>
      <c r="D865" s="2"/>
      <c r="P865" s="2"/>
      <c r="Q865" s="3"/>
    </row>
    <row r="866" spans="3:17" ht="15.75" customHeight="1" x14ac:dyDescent="0.2">
      <c r="C866" s="2"/>
      <c r="D866" s="2"/>
      <c r="P866" s="2"/>
      <c r="Q866" s="3"/>
    </row>
    <row r="867" spans="3:17" ht="15.75" customHeight="1" x14ac:dyDescent="0.2">
      <c r="C867" s="2"/>
      <c r="D867" s="2"/>
      <c r="P867" s="2"/>
      <c r="Q867" s="3"/>
    </row>
    <row r="868" spans="3:17" ht="15.75" customHeight="1" x14ac:dyDescent="0.2">
      <c r="C868" s="2"/>
      <c r="D868" s="2"/>
      <c r="P868" s="2"/>
      <c r="Q868" s="3"/>
    </row>
    <row r="869" spans="3:17" ht="15.75" customHeight="1" x14ac:dyDescent="0.2">
      <c r="C869" s="2"/>
      <c r="D869" s="2"/>
      <c r="P869" s="2"/>
      <c r="Q869" s="3"/>
    </row>
    <row r="870" spans="3:17" ht="15.75" customHeight="1" x14ac:dyDescent="0.2">
      <c r="C870" s="2"/>
      <c r="D870" s="2"/>
      <c r="P870" s="2"/>
      <c r="Q870" s="3"/>
    </row>
    <row r="871" spans="3:17" ht="15.75" customHeight="1" x14ac:dyDescent="0.2">
      <c r="C871" s="2"/>
      <c r="D871" s="2"/>
      <c r="P871" s="2"/>
      <c r="Q871" s="3"/>
    </row>
    <row r="872" spans="3:17" ht="15.75" customHeight="1" x14ac:dyDescent="0.2">
      <c r="C872" s="2"/>
      <c r="D872" s="2"/>
      <c r="P872" s="2"/>
      <c r="Q872" s="3"/>
    </row>
    <row r="873" spans="3:17" ht="15.75" customHeight="1" x14ac:dyDescent="0.2">
      <c r="C873" s="2"/>
      <c r="D873" s="2"/>
      <c r="P873" s="2"/>
      <c r="Q873" s="3"/>
    </row>
    <row r="874" spans="3:17" ht="15.75" customHeight="1" x14ac:dyDescent="0.2">
      <c r="C874" s="2"/>
      <c r="D874" s="2"/>
      <c r="P874" s="2"/>
      <c r="Q874" s="3"/>
    </row>
    <row r="875" spans="3:17" ht="15.75" customHeight="1" x14ac:dyDescent="0.2">
      <c r="C875" s="2"/>
      <c r="D875" s="2"/>
      <c r="P875" s="2"/>
      <c r="Q875" s="3"/>
    </row>
    <row r="876" spans="3:17" ht="15.75" customHeight="1" x14ac:dyDescent="0.2">
      <c r="C876" s="2"/>
      <c r="D876" s="2"/>
      <c r="P876" s="2"/>
      <c r="Q876" s="3"/>
    </row>
    <row r="877" spans="3:17" ht="15.75" customHeight="1" x14ac:dyDescent="0.2">
      <c r="C877" s="2"/>
      <c r="D877" s="2"/>
      <c r="P877" s="2"/>
      <c r="Q877" s="3"/>
    </row>
    <row r="878" spans="3:17" ht="15.75" customHeight="1" x14ac:dyDescent="0.2">
      <c r="C878" s="2"/>
      <c r="D878" s="2"/>
      <c r="P878" s="2"/>
      <c r="Q878" s="3"/>
    </row>
    <row r="879" spans="3:17" ht="15.75" customHeight="1" x14ac:dyDescent="0.2">
      <c r="C879" s="2"/>
      <c r="D879" s="2"/>
      <c r="P879" s="2"/>
      <c r="Q879" s="3"/>
    </row>
    <row r="880" spans="3:17" ht="15.75" customHeight="1" x14ac:dyDescent="0.2">
      <c r="C880" s="2"/>
      <c r="D880" s="2"/>
      <c r="P880" s="2"/>
      <c r="Q880" s="3"/>
    </row>
    <row r="881" spans="3:17" ht="15.75" customHeight="1" x14ac:dyDescent="0.2">
      <c r="C881" s="2"/>
      <c r="D881" s="2"/>
      <c r="P881" s="2"/>
      <c r="Q881" s="3"/>
    </row>
    <row r="882" spans="3:17" ht="15.75" customHeight="1" x14ac:dyDescent="0.2">
      <c r="C882" s="2"/>
      <c r="D882" s="2"/>
      <c r="P882" s="2"/>
      <c r="Q882" s="3"/>
    </row>
    <row r="883" spans="3:17" ht="15.75" customHeight="1" x14ac:dyDescent="0.2">
      <c r="C883" s="2"/>
      <c r="D883" s="2"/>
      <c r="P883" s="2"/>
      <c r="Q883" s="3"/>
    </row>
    <row r="884" spans="3:17" ht="15.75" customHeight="1" x14ac:dyDescent="0.2">
      <c r="C884" s="2"/>
      <c r="D884" s="2"/>
      <c r="P884" s="2"/>
      <c r="Q884" s="3"/>
    </row>
    <row r="885" spans="3:17" ht="15.75" customHeight="1" x14ac:dyDescent="0.2">
      <c r="C885" s="2"/>
      <c r="D885" s="2"/>
      <c r="P885" s="2"/>
      <c r="Q885" s="3"/>
    </row>
    <row r="886" spans="3:17" ht="15.75" customHeight="1" x14ac:dyDescent="0.2">
      <c r="C886" s="2"/>
      <c r="D886" s="2"/>
      <c r="P886" s="2"/>
      <c r="Q886" s="3"/>
    </row>
    <row r="887" spans="3:17" ht="15.75" customHeight="1" x14ac:dyDescent="0.2">
      <c r="C887" s="2"/>
      <c r="D887" s="2"/>
      <c r="P887" s="2"/>
      <c r="Q887" s="3"/>
    </row>
    <row r="888" spans="3:17" ht="15.75" customHeight="1" x14ac:dyDescent="0.2">
      <c r="C888" s="2"/>
      <c r="D888" s="2"/>
      <c r="P888" s="2"/>
      <c r="Q888" s="3"/>
    </row>
    <row r="889" spans="3:17" ht="15.75" customHeight="1" x14ac:dyDescent="0.2">
      <c r="C889" s="2"/>
      <c r="D889" s="2"/>
      <c r="P889" s="2"/>
      <c r="Q889" s="3"/>
    </row>
    <row r="890" spans="3:17" ht="15.75" customHeight="1" x14ac:dyDescent="0.2">
      <c r="C890" s="2"/>
      <c r="D890" s="2"/>
      <c r="P890" s="2"/>
      <c r="Q890" s="3"/>
    </row>
    <row r="891" spans="3:17" ht="15.75" customHeight="1" x14ac:dyDescent="0.2">
      <c r="C891" s="2"/>
      <c r="D891" s="2"/>
      <c r="P891" s="2"/>
      <c r="Q891" s="3"/>
    </row>
    <row r="892" spans="3:17" ht="15.75" customHeight="1" x14ac:dyDescent="0.2">
      <c r="C892" s="2"/>
      <c r="D892" s="2"/>
      <c r="P892" s="2"/>
      <c r="Q892" s="3"/>
    </row>
    <row r="893" spans="3:17" ht="15.75" customHeight="1" x14ac:dyDescent="0.2">
      <c r="C893" s="2"/>
      <c r="D893" s="2"/>
      <c r="P893" s="2"/>
      <c r="Q893" s="3"/>
    </row>
    <row r="894" spans="3:17" ht="15.75" customHeight="1" x14ac:dyDescent="0.2">
      <c r="C894" s="2"/>
      <c r="D894" s="2"/>
      <c r="P894" s="2"/>
      <c r="Q894" s="3"/>
    </row>
    <row r="895" spans="3:17" ht="15.75" customHeight="1" x14ac:dyDescent="0.2">
      <c r="C895" s="2"/>
      <c r="D895" s="2"/>
      <c r="P895" s="2"/>
      <c r="Q895" s="3"/>
    </row>
    <row r="896" spans="3:17" ht="15.75" customHeight="1" x14ac:dyDescent="0.2">
      <c r="C896" s="2"/>
      <c r="D896" s="2"/>
      <c r="P896" s="2"/>
      <c r="Q896" s="3"/>
    </row>
    <row r="897" spans="3:17" ht="15.75" customHeight="1" x14ac:dyDescent="0.2">
      <c r="C897" s="2"/>
      <c r="D897" s="2"/>
      <c r="P897" s="2"/>
      <c r="Q897" s="3"/>
    </row>
    <row r="898" spans="3:17" ht="15.75" customHeight="1" x14ac:dyDescent="0.2">
      <c r="C898" s="2"/>
      <c r="D898" s="2"/>
      <c r="P898" s="2"/>
      <c r="Q898" s="3"/>
    </row>
    <row r="899" spans="3:17" ht="15.75" customHeight="1" x14ac:dyDescent="0.2">
      <c r="C899" s="2"/>
      <c r="D899" s="2"/>
      <c r="P899" s="2"/>
      <c r="Q899" s="3"/>
    </row>
    <row r="900" spans="3:17" ht="15.75" customHeight="1" x14ac:dyDescent="0.2">
      <c r="C900" s="2"/>
      <c r="D900" s="2"/>
      <c r="P900" s="2"/>
      <c r="Q900" s="3"/>
    </row>
    <row r="901" spans="3:17" ht="15.75" customHeight="1" x14ac:dyDescent="0.2">
      <c r="C901" s="2"/>
      <c r="D901" s="2"/>
      <c r="P901" s="2"/>
      <c r="Q901" s="3"/>
    </row>
    <row r="902" spans="3:17" ht="15.75" customHeight="1" x14ac:dyDescent="0.2">
      <c r="C902" s="2"/>
      <c r="D902" s="2"/>
      <c r="P902" s="2"/>
      <c r="Q902" s="3"/>
    </row>
    <row r="903" spans="3:17" ht="15.75" customHeight="1" x14ac:dyDescent="0.2">
      <c r="C903" s="2"/>
      <c r="D903" s="2"/>
      <c r="P903" s="2"/>
      <c r="Q903" s="3"/>
    </row>
    <row r="904" spans="3:17" ht="15.75" customHeight="1" x14ac:dyDescent="0.2">
      <c r="C904" s="2"/>
      <c r="D904" s="2"/>
      <c r="P904" s="2"/>
      <c r="Q904" s="3"/>
    </row>
    <row r="905" spans="3:17" ht="15.75" customHeight="1" x14ac:dyDescent="0.2">
      <c r="C905" s="2"/>
      <c r="D905" s="2"/>
      <c r="P905" s="2"/>
      <c r="Q905" s="3"/>
    </row>
    <row r="906" spans="3:17" ht="15.75" customHeight="1" x14ac:dyDescent="0.2">
      <c r="C906" s="2"/>
      <c r="D906" s="2"/>
      <c r="P906" s="2"/>
      <c r="Q906" s="3"/>
    </row>
    <row r="907" spans="3:17" ht="15.75" customHeight="1" x14ac:dyDescent="0.2">
      <c r="C907" s="2"/>
      <c r="D907" s="2"/>
      <c r="P907" s="2"/>
      <c r="Q907" s="3"/>
    </row>
    <row r="908" spans="3:17" ht="15.75" customHeight="1" x14ac:dyDescent="0.2">
      <c r="C908" s="2"/>
      <c r="D908" s="2"/>
      <c r="P908" s="2"/>
      <c r="Q908" s="3"/>
    </row>
    <row r="909" spans="3:17" ht="15.75" customHeight="1" x14ac:dyDescent="0.2">
      <c r="C909" s="2"/>
      <c r="D909" s="2"/>
      <c r="P909" s="2"/>
      <c r="Q909" s="3"/>
    </row>
    <row r="910" spans="3:17" ht="15.75" customHeight="1" x14ac:dyDescent="0.2">
      <c r="C910" s="2"/>
      <c r="D910" s="2"/>
      <c r="P910" s="2"/>
      <c r="Q910" s="3"/>
    </row>
    <row r="911" spans="3:17" ht="15.75" customHeight="1" x14ac:dyDescent="0.2">
      <c r="C911" s="2"/>
      <c r="D911" s="2"/>
      <c r="P911" s="2"/>
      <c r="Q911" s="3"/>
    </row>
    <row r="912" spans="3:17" ht="15.75" customHeight="1" x14ac:dyDescent="0.2">
      <c r="C912" s="2"/>
      <c r="D912" s="2"/>
      <c r="P912" s="2"/>
      <c r="Q912" s="3"/>
    </row>
    <row r="913" spans="3:17" ht="15.75" customHeight="1" x14ac:dyDescent="0.2">
      <c r="C913" s="2"/>
      <c r="D913" s="2"/>
      <c r="P913" s="2"/>
      <c r="Q913" s="3"/>
    </row>
    <row r="914" spans="3:17" ht="15.75" customHeight="1" x14ac:dyDescent="0.2">
      <c r="C914" s="2"/>
      <c r="D914" s="2"/>
      <c r="P914" s="2"/>
      <c r="Q914" s="3"/>
    </row>
    <row r="915" spans="3:17" ht="15.75" customHeight="1" x14ac:dyDescent="0.2">
      <c r="C915" s="2"/>
      <c r="D915" s="2"/>
      <c r="P915" s="2"/>
      <c r="Q915" s="3"/>
    </row>
    <row r="916" spans="3:17" ht="15.75" customHeight="1" x14ac:dyDescent="0.2">
      <c r="C916" s="2"/>
      <c r="D916" s="2"/>
      <c r="P916" s="2"/>
      <c r="Q916" s="3"/>
    </row>
    <row r="917" spans="3:17" ht="15.75" customHeight="1" x14ac:dyDescent="0.2">
      <c r="C917" s="2"/>
      <c r="D917" s="2"/>
      <c r="P917" s="2"/>
      <c r="Q917" s="3"/>
    </row>
    <row r="918" spans="3:17" ht="15.75" customHeight="1" x14ac:dyDescent="0.2">
      <c r="C918" s="2"/>
      <c r="D918" s="2"/>
      <c r="P918" s="2"/>
      <c r="Q918" s="3"/>
    </row>
    <row r="919" spans="3:17" ht="15.75" customHeight="1" x14ac:dyDescent="0.2">
      <c r="C919" s="2"/>
      <c r="D919" s="2"/>
      <c r="P919" s="2"/>
      <c r="Q919" s="3"/>
    </row>
    <row r="920" spans="3:17" ht="15.75" customHeight="1" x14ac:dyDescent="0.2">
      <c r="C920" s="2"/>
      <c r="D920" s="2"/>
      <c r="P920" s="2"/>
      <c r="Q920" s="3"/>
    </row>
    <row r="921" spans="3:17" ht="15.75" customHeight="1" x14ac:dyDescent="0.2">
      <c r="C921" s="2"/>
      <c r="D921" s="2"/>
      <c r="P921" s="2"/>
      <c r="Q921" s="3"/>
    </row>
    <row r="922" spans="3:17" ht="15.75" customHeight="1" x14ac:dyDescent="0.2">
      <c r="C922" s="2"/>
      <c r="D922" s="2"/>
      <c r="P922" s="2"/>
      <c r="Q922" s="3"/>
    </row>
    <row r="923" spans="3:17" ht="15.75" customHeight="1" x14ac:dyDescent="0.2">
      <c r="C923" s="2"/>
      <c r="D923" s="2"/>
      <c r="P923" s="2"/>
      <c r="Q923" s="3"/>
    </row>
    <row r="924" spans="3:17" ht="15.75" customHeight="1" x14ac:dyDescent="0.2">
      <c r="C924" s="2"/>
      <c r="D924" s="2"/>
      <c r="P924" s="2"/>
      <c r="Q924" s="3"/>
    </row>
    <row r="925" spans="3:17" ht="15.75" customHeight="1" x14ac:dyDescent="0.2">
      <c r="C925" s="2"/>
      <c r="D925" s="2"/>
      <c r="P925" s="2"/>
      <c r="Q925" s="3"/>
    </row>
    <row r="926" spans="3:17" ht="15.75" customHeight="1" x14ac:dyDescent="0.2">
      <c r="C926" s="2"/>
      <c r="D926" s="2"/>
      <c r="P926" s="2"/>
      <c r="Q926" s="3"/>
    </row>
    <row r="927" spans="3:17" ht="15.75" customHeight="1" x14ac:dyDescent="0.2">
      <c r="C927" s="2"/>
      <c r="D927" s="2"/>
      <c r="P927" s="2"/>
      <c r="Q927" s="3"/>
    </row>
    <row r="928" spans="3:17" ht="15.75" customHeight="1" x14ac:dyDescent="0.2">
      <c r="C928" s="2"/>
      <c r="D928" s="2"/>
      <c r="P928" s="2"/>
      <c r="Q928" s="3"/>
    </row>
    <row r="929" spans="3:17" ht="15.75" customHeight="1" x14ac:dyDescent="0.2">
      <c r="C929" s="2"/>
      <c r="D929" s="2"/>
      <c r="P929" s="2"/>
      <c r="Q929" s="3"/>
    </row>
    <row r="930" spans="3:17" ht="15.75" customHeight="1" x14ac:dyDescent="0.2">
      <c r="C930" s="2"/>
      <c r="D930" s="2"/>
      <c r="P930" s="2"/>
      <c r="Q930" s="3"/>
    </row>
    <row r="931" spans="3:17" ht="15.75" customHeight="1" x14ac:dyDescent="0.2">
      <c r="C931" s="2"/>
      <c r="D931" s="2"/>
      <c r="P931" s="2"/>
      <c r="Q931" s="3"/>
    </row>
    <row r="932" spans="3:17" ht="15.75" customHeight="1" x14ac:dyDescent="0.2">
      <c r="C932" s="2"/>
      <c r="D932" s="2"/>
      <c r="P932" s="2"/>
      <c r="Q932" s="3"/>
    </row>
    <row r="933" spans="3:17" ht="15.75" customHeight="1" x14ac:dyDescent="0.2">
      <c r="C933" s="2"/>
      <c r="D933" s="2"/>
      <c r="P933" s="2"/>
      <c r="Q933" s="3"/>
    </row>
    <row r="934" spans="3:17" ht="15.75" customHeight="1" x14ac:dyDescent="0.2">
      <c r="C934" s="2"/>
      <c r="D934" s="2"/>
      <c r="P934" s="2"/>
      <c r="Q934" s="3"/>
    </row>
    <row r="935" spans="3:17" ht="15.75" customHeight="1" x14ac:dyDescent="0.2">
      <c r="C935" s="2"/>
      <c r="D935" s="2"/>
      <c r="P935" s="2"/>
      <c r="Q935" s="3"/>
    </row>
    <row r="936" spans="3:17" ht="15.75" customHeight="1" x14ac:dyDescent="0.2">
      <c r="C936" s="2"/>
      <c r="D936" s="2"/>
      <c r="P936" s="2"/>
      <c r="Q936" s="3"/>
    </row>
    <row r="937" spans="3:17" ht="15.75" customHeight="1" x14ac:dyDescent="0.2">
      <c r="C937" s="2"/>
      <c r="D937" s="2"/>
      <c r="P937" s="2"/>
      <c r="Q937" s="3"/>
    </row>
    <row r="938" spans="3:17" ht="15.75" customHeight="1" x14ac:dyDescent="0.2">
      <c r="C938" s="2"/>
      <c r="D938" s="2"/>
      <c r="P938" s="2"/>
      <c r="Q938" s="3"/>
    </row>
    <row r="939" spans="3:17" ht="15.75" customHeight="1" x14ac:dyDescent="0.2">
      <c r="C939" s="2"/>
      <c r="D939" s="2"/>
      <c r="P939" s="2"/>
      <c r="Q939" s="3"/>
    </row>
    <row r="940" spans="3:17" ht="15.75" customHeight="1" x14ac:dyDescent="0.2">
      <c r="C940" s="2"/>
      <c r="D940" s="2"/>
      <c r="P940" s="2"/>
      <c r="Q940" s="3"/>
    </row>
    <row r="941" spans="3:17" ht="15.75" customHeight="1" x14ac:dyDescent="0.2">
      <c r="C941" s="2"/>
      <c r="D941" s="2"/>
      <c r="P941" s="2"/>
      <c r="Q941" s="3"/>
    </row>
    <row r="942" spans="3:17" ht="15.75" customHeight="1" x14ac:dyDescent="0.2">
      <c r="C942" s="2"/>
      <c r="D942" s="2"/>
      <c r="P942" s="2"/>
      <c r="Q942" s="3"/>
    </row>
    <row r="943" spans="3:17" ht="15.75" customHeight="1" x14ac:dyDescent="0.2">
      <c r="C943" s="2"/>
      <c r="D943" s="2"/>
      <c r="P943" s="2"/>
      <c r="Q943" s="3"/>
    </row>
    <row r="944" spans="3:17" ht="15.75" customHeight="1" x14ac:dyDescent="0.2">
      <c r="C944" s="2"/>
      <c r="D944" s="2"/>
      <c r="P944" s="2"/>
      <c r="Q944" s="3"/>
    </row>
    <row r="945" spans="3:17" ht="15.75" customHeight="1" x14ac:dyDescent="0.2">
      <c r="C945" s="2"/>
      <c r="D945" s="2"/>
      <c r="P945" s="2"/>
      <c r="Q945" s="3"/>
    </row>
    <row r="946" spans="3:17" ht="15.75" customHeight="1" x14ac:dyDescent="0.2">
      <c r="C946" s="2"/>
      <c r="D946" s="2"/>
      <c r="P946" s="2"/>
      <c r="Q946" s="3"/>
    </row>
    <row r="947" spans="3:17" ht="15.75" customHeight="1" x14ac:dyDescent="0.2">
      <c r="C947" s="2"/>
      <c r="D947" s="2"/>
      <c r="P947" s="2"/>
      <c r="Q947" s="3"/>
    </row>
    <row r="948" spans="3:17" ht="15.75" customHeight="1" x14ac:dyDescent="0.2">
      <c r="C948" s="2"/>
      <c r="D948" s="2"/>
      <c r="P948" s="2"/>
      <c r="Q948" s="3"/>
    </row>
    <row r="949" spans="3:17" ht="15.75" customHeight="1" x14ac:dyDescent="0.2">
      <c r="C949" s="2"/>
      <c r="D949" s="2"/>
      <c r="P949" s="2"/>
      <c r="Q949" s="3"/>
    </row>
    <row r="950" spans="3:17" ht="15.75" customHeight="1" x14ac:dyDescent="0.2">
      <c r="C950" s="2"/>
      <c r="D950" s="2"/>
      <c r="P950" s="2"/>
      <c r="Q950" s="3"/>
    </row>
    <row r="951" spans="3:17" ht="15.75" customHeight="1" x14ac:dyDescent="0.2">
      <c r="C951" s="2"/>
      <c r="D951" s="2"/>
      <c r="P951" s="2"/>
      <c r="Q951" s="3"/>
    </row>
    <row r="952" spans="3:17" ht="15.75" customHeight="1" x14ac:dyDescent="0.2">
      <c r="C952" s="2"/>
      <c r="D952" s="2"/>
      <c r="P952" s="2"/>
      <c r="Q952" s="3"/>
    </row>
    <row r="953" spans="3:17" ht="15.75" customHeight="1" x14ac:dyDescent="0.2">
      <c r="C953" s="2"/>
      <c r="D953" s="2"/>
      <c r="P953" s="2"/>
      <c r="Q953" s="3"/>
    </row>
    <row r="954" spans="3:17" ht="15.75" customHeight="1" x14ac:dyDescent="0.2">
      <c r="C954" s="2"/>
      <c r="D954" s="2"/>
      <c r="P954" s="2"/>
      <c r="Q954" s="3"/>
    </row>
    <row r="955" spans="3:17" ht="15.75" customHeight="1" x14ac:dyDescent="0.2">
      <c r="C955" s="2"/>
      <c r="D955" s="2"/>
      <c r="P955" s="2"/>
      <c r="Q955" s="3"/>
    </row>
    <row r="956" spans="3:17" ht="15.75" customHeight="1" x14ac:dyDescent="0.2">
      <c r="C956" s="2"/>
      <c r="D956" s="2"/>
      <c r="P956" s="2"/>
      <c r="Q956" s="3"/>
    </row>
    <row r="957" spans="3:17" ht="15.75" customHeight="1" x14ac:dyDescent="0.2">
      <c r="C957" s="2"/>
      <c r="D957" s="2"/>
      <c r="P957" s="2"/>
      <c r="Q957" s="3"/>
    </row>
    <row r="958" spans="3:17" ht="15.75" customHeight="1" x14ac:dyDescent="0.2">
      <c r="C958" s="2"/>
      <c r="D958" s="2"/>
      <c r="P958" s="2"/>
      <c r="Q958" s="3"/>
    </row>
    <row r="959" spans="3:17" ht="15.75" customHeight="1" x14ac:dyDescent="0.2">
      <c r="C959" s="2"/>
      <c r="D959" s="2"/>
      <c r="P959" s="2"/>
      <c r="Q959" s="3"/>
    </row>
    <row r="960" spans="3:17" ht="15.75" customHeight="1" x14ac:dyDescent="0.2">
      <c r="C960" s="2"/>
      <c r="D960" s="2"/>
      <c r="P960" s="2"/>
      <c r="Q960" s="3"/>
    </row>
    <row r="961" spans="3:17" ht="15.75" customHeight="1" x14ac:dyDescent="0.2">
      <c r="C961" s="2"/>
      <c r="D961" s="2"/>
      <c r="P961" s="2"/>
      <c r="Q961" s="3"/>
    </row>
    <row r="962" spans="3:17" ht="15.75" customHeight="1" x14ac:dyDescent="0.2">
      <c r="C962" s="2"/>
      <c r="D962" s="2"/>
      <c r="P962" s="2"/>
      <c r="Q962" s="3"/>
    </row>
    <row r="963" spans="3:17" ht="15.75" customHeight="1" x14ac:dyDescent="0.2">
      <c r="C963" s="2"/>
      <c r="D963" s="2"/>
      <c r="P963" s="2"/>
      <c r="Q963" s="3"/>
    </row>
    <row r="964" spans="3:17" ht="15.75" customHeight="1" x14ac:dyDescent="0.2">
      <c r="C964" s="2"/>
      <c r="D964" s="2"/>
      <c r="P964" s="2"/>
      <c r="Q964" s="3"/>
    </row>
    <row r="965" spans="3:17" ht="15.75" customHeight="1" x14ac:dyDescent="0.2">
      <c r="C965" s="2"/>
      <c r="D965" s="2"/>
      <c r="P965" s="2"/>
      <c r="Q965" s="3"/>
    </row>
    <row r="966" spans="3:17" ht="15.75" customHeight="1" x14ac:dyDescent="0.2">
      <c r="C966" s="2"/>
      <c r="D966" s="2"/>
      <c r="P966" s="2"/>
      <c r="Q966" s="3"/>
    </row>
    <row r="967" spans="3:17" ht="15.75" customHeight="1" x14ac:dyDescent="0.2">
      <c r="C967" s="2"/>
      <c r="D967" s="2"/>
      <c r="P967" s="2"/>
      <c r="Q967" s="3"/>
    </row>
    <row r="968" spans="3:17" ht="15.75" customHeight="1" x14ac:dyDescent="0.2">
      <c r="C968" s="2"/>
      <c r="D968" s="2"/>
      <c r="P968" s="2"/>
      <c r="Q968" s="3"/>
    </row>
    <row r="969" spans="3:17" ht="15.75" customHeight="1" x14ac:dyDescent="0.2">
      <c r="C969" s="2"/>
      <c r="D969" s="2"/>
      <c r="P969" s="2"/>
      <c r="Q969" s="3"/>
    </row>
    <row r="970" spans="3:17" ht="15.75" customHeight="1" x14ac:dyDescent="0.2">
      <c r="C970" s="2"/>
      <c r="D970" s="2"/>
      <c r="P970" s="2"/>
      <c r="Q970" s="3"/>
    </row>
    <row r="971" spans="3:17" ht="15.75" customHeight="1" x14ac:dyDescent="0.2">
      <c r="C971" s="2"/>
      <c r="D971" s="2"/>
      <c r="P971" s="2"/>
      <c r="Q971" s="3"/>
    </row>
    <row r="972" spans="3:17" ht="15.75" customHeight="1" x14ac:dyDescent="0.2">
      <c r="C972" s="2"/>
      <c r="D972" s="2"/>
      <c r="P972" s="2"/>
      <c r="Q972" s="3"/>
    </row>
    <row r="973" spans="3:17" ht="15.75" customHeight="1" x14ac:dyDescent="0.2">
      <c r="C973" s="2"/>
      <c r="D973" s="2"/>
      <c r="P973" s="2"/>
      <c r="Q973" s="3"/>
    </row>
    <row r="974" spans="3:17" ht="15.75" customHeight="1" x14ac:dyDescent="0.2">
      <c r="C974" s="2"/>
      <c r="D974" s="2"/>
      <c r="P974" s="2"/>
      <c r="Q974" s="3"/>
    </row>
    <row r="975" spans="3:17" ht="15.75" customHeight="1" x14ac:dyDescent="0.2">
      <c r="C975" s="2"/>
      <c r="D975" s="2"/>
      <c r="P975" s="2"/>
      <c r="Q975" s="3"/>
    </row>
    <row r="976" spans="3:17" ht="15.75" customHeight="1" x14ac:dyDescent="0.2">
      <c r="C976" s="2"/>
      <c r="D976" s="2"/>
      <c r="P976" s="2"/>
      <c r="Q976" s="3"/>
    </row>
    <row r="977" spans="3:17" ht="15.75" customHeight="1" x14ac:dyDescent="0.2">
      <c r="C977" s="2"/>
      <c r="D977" s="2"/>
      <c r="P977" s="2"/>
      <c r="Q977" s="3"/>
    </row>
    <row r="978" spans="3:17" ht="15.75" customHeight="1" x14ac:dyDescent="0.2">
      <c r="C978" s="2"/>
      <c r="D978" s="2"/>
      <c r="P978" s="2"/>
      <c r="Q978" s="3"/>
    </row>
    <row r="979" spans="3:17" ht="15.75" customHeight="1" x14ac:dyDescent="0.2">
      <c r="C979" s="2"/>
      <c r="D979" s="2"/>
      <c r="P979" s="2"/>
      <c r="Q979" s="3"/>
    </row>
    <row r="980" spans="3:17" ht="15.75" customHeight="1" x14ac:dyDescent="0.2">
      <c r="C980" s="2"/>
      <c r="D980" s="2"/>
      <c r="P980" s="2"/>
      <c r="Q980" s="3"/>
    </row>
    <row r="981" spans="3:17" ht="15.75" customHeight="1" x14ac:dyDescent="0.2">
      <c r="C981" s="2"/>
      <c r="D981" s="2"/>
      <c r="P981" s="2"/>
      <c r="Q981" s="3"/>
    </row>
    <row r="982" spans="3:17" ht="15.75" customHeight="1" x14ac:dyDescent="0.2">
      <c r="C982" s="2"/>
      <c r="D982" s="2"/>
      <c r="P982" s="2"/>
      <c r="Q982" s="3"/>
    </row>
    <row r="983" spans="3:17" ht="15.75" customHeight="1" x14ac:dyDescent="0.2">
      <c r="C983" s="2"/>
      <c r="D983" s="2"/>
      <c r="P983" s="2"/>
      <c r="Q983" s="3"/>
    </row>
    <row r="984" spans="3:17" ht="15.75" customHeight="1" x14ac:dyDescent="0.2">
      <c r="C984" s="2"/>
      <c r="D984" s="2"/>
      <c r="P984" s="2"/>
      <c r="Q984" s="3"/>
    </row>
    <row r="985" spans="3:17" ht="15.75" customHeight="1" x14ac:dyDescent="0.2">
      <c r="C985" s="2"/>
      <c r="D985" s="2"/>
      <c r="P985" s="2"/>
      <c r="Q985" s="3"/>
    </row>
    <row r="986" spans="3:17" ht="15.75" customHeight="1" x14ac:dyDescent="0.2">
      <c r="C986" s="2"/>
      <c r="D986" s="2"/>
      <c r="P986" s="2"/>
      <c r="Q986" s="3"/>
    </row>
    <row r="987" spans="3:17" ht="15.75" customHeight="1" x14ac:dyDescent="0.2">
      <c r="C987" s="2"/>
      <c r="D987" s="2"/>
      <c r="P987" s="2"/>
      <c r="Q987" s="3"/>
    </row>
    <row r="988" spans="3:17" ht="15.75" customHeight="1" x14ac:dyDescent="0.2">
      <c r="C988" s="2"/>
      <c r="D988" s="2"/>
      <c r="P988" s="2"/>
      <c r="Q988" s="3"/>
    </row>
    <row r="989" spans="3:17" ht="15.75" customHeight="1" x14ac:dyDescent="0.2">
      <c r="C989" s="2"/>
      <c r="D989" s="2"/>
      <c r="P989" s="2"/>
      <c r="Q989" s="3"/>
    </row>
    <row r="990" spans="3:17" ht="15.75" customHeight="1" x14ac:dyDescent="0.2">
      <c r="C990" s="2"/>
      <c r="D990" s="2"/>
      <c r="P990" s="2"/>
      <c r="Q990" s="3"/>
    </row>
    <row r="991" spans="3:17" ht="15.75" customHeight="1" x14ac:dyDescent="0.2">
      <c r="C991" s="2"/>
      <c r="D991" s="2"/>
      <c r="P991" s="2"/>
      <c r="Q991" s="3"/>
    </row>
    <row r="992" spans="3:17" ht="15.75" customHeight="1" x14ac:dyDescent="0.2">
      <c r="C992" s="2"/>
      <c r="D992" s="2"/>
      <c r="P992" s="2"/>
      <c r="Q992" s="3"/>
    </row>
    <row r="993" spans="3:17" ht="15.75" customHeight="1" x14ac:dyDescent="0.2">
      <c r="C993" s="2"/>
      <c r="D993" s="2"/>
      <c r="P993" s="2"/>
      <c r="Q993" s="3"/>
    </row>
    <row r="994" spans="3:17" ht="15.75" customHeight="1" x14ac:dyDescent="0.2">
      <c r="C994" s="2"/>
      <c r="D994" s="2"/>
      <c r="P994" s="2"/>
      <c r="Q994" s="3"/>
    </row>
    <row r="995" spans="3:17" ht="15.75" customHeight="1" x14ac:dyDescent="0.2">
      <c r="C995" s="2"/>
      <c r="D995" s="2"/>
      <c r="P995" s="2"/>
      <c r="Q995" s="3"/>
    </row>
    <row r="996" spans="3:17" ht="15.75" customHeight="1" x14ac:dyDescent="0.2">
      <c r="C996" s="2"/>
      <c r="D996" s="2"/>
      <c r="P996" s="2"/>
      <c r="Q996" s="3"/>
    </row>
    <row r="997" spans="3:17" ht="15.75" customHeight="1" x14ac:dyDescent="0.2">
      <c r="C997" s="2"/>
      <c r="D997" s="2"/>
      <c r="P997" s="2"/>
      <c r="Q997" s="3"/>
    </row>
    <row r="998" spans="3:17" ht="15.75" customHeight="1" x14ac:dyDescent="0.2">
      <c r="C998" s="2"/>
      <c r="D998" s="2"/>
      <c r="P998" s="2"/>
      <c r="Q998" s="3"/>
    </row>
    <row r="999" spans="3:17" ht="15.75" customHeight="1" x14ac:dyDescent="0.2">
      <c r="C999" s="2"/>
      <c r="D999" s="2"/>
      <c r="P999" s="2"/>
      <c r="Q999" s="3"/>
    </row>
    <row r="1000" spans="3:17" ht="15.75" customHeight="1" x14ac:dyDescent="0.2">
      <c r="C1000" s="2"/>
      <c r="D1000" s="2"/>
      <c r="P1000" s="2"/>
      <c r="Q1000" s="3"/>
    </row>
    <row r="1001" spans="3:17" ht="15.75" customHeight="1" x14ac:dyDescent="0.2">
      <c r="C1001" s="2"/>
      <c r="D1001" s="2"/>
      <c r="P1001" s="2"/>
      <c r="Q1001" s="3"/>
    </row>
    <row r="1002" spans="3:17" ht="15.75" customHeight="1" x14ac:dyDescent="0.2">
      <c r="C1002" s="2"/>
      <c r="D1002" s="2"/>
      <c r="P1002" s="2"/>
      <c r="Q1002" s="3"/>
    </row>
    <row r="1003" spans="3:17" ht="15.75" customHeight="1" x14ac:dyDescent="0.2">
      <c r="C1003" s="2"/>
      <c r="D1003" s="2"/>
      <c r="P1003" s="2"/>
      <c r="Q1003" s="3"/>
    </row>
    <row r="1004" spans="3:17" ht="15.75" customHeight="1" x14ac:dyDescent="0.2">
      <c r="C1004" s="2"/>
      <c r="D1004" s="2"/>
      <c r="P1004" s="2"/>
      <c r="Q1004" s="3"/>
    </row>
    <row r="1005" spans="3:17" ht="15.75" customHeight="1" x14ac:dyDescent="0.2">
      <c r="C1005" s="2"/>
      <c r="D1005" s="2"/>
      <c r="P1005" s="2"/>
      <c r="Q1005" s="3"/>
    </row>
    <row r="1006" spans="3:17" ht="15.75" customHeight="1" x14ac:dyDescent="0.2">
      <c r="C1006" s="2"/>
      <c r="D1006" s="2"/>
      <c r="P1006" s="2"/>
      <c r="Q1006" s="3"/>
    </row>
    <row r="1007" spans="3:17" ht="15.75" customHeight="1" x14ac:dyDescent="0.2">
      <c r="C1007" s="2"/>
      <c r="D1007" s="2"/>
      <c r="P1007" s="2"/>
      <c r="Q1007" s="3"/>
    </row>
  </sheetData>
  <mergeCells count="1">
    <mergeCell ref="B1:M1"/>
  </mergeCells>
  <conditionalFormatting sqref="A5:B5">
    <cfRule type="expression" dxfId="26" priority="1">
      <formula>O5="yes"</formula>
    </cfRule>
  </conditionalFormatting>
  <conditionalFormatting sqref="A6:B68">
    <cfRule type="expression" dxfId="25" priority="2">
      <formula>O6="yes"</formula>
    </cfRule>
  </conditionalFormatting>
  <conditionalFormatting sqref="A69:B78">
    <cfRule type="expression" dxfId="24" priority="3">
      <formula>O69="yes"</formula>
    </cfRule>
  </conditionalFormatting>
  <pageMargins left="0.70866141732283472" right="0.70866141732283472" top="0.74803149606299213" bottom="0.74803149606299213" header="0" footer="0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D1003"/>
  <sheetViews>
    <sheetView workbookViewId="0"/>
  </sheetViews>
  <sheetFormatPr defaultColWidth="14.390625" defaultRowHeight="15" customHeight="1" x14ac:dyDescent="0.2"/>
  <cols>
    <col min="1" max="1" width="22.46484375" customWidth="1"/>
    <col min="2" max="26" width="8.7421875" customWidth="1"/>
  </cols>
  <sheetData>
    <row r="2" spans="1:4" x14ac:dyDescent="0.2">
      <c r="B2" s="2">
        <f>COUNTIF(B4:B78,"&gt;0")</f>
        <v>16</v>
      </c>
      <c r="C2" s="6"/>
    </row>
    <row r="3" spans="1:4" x14ac:dyDescent="0.2">
      <c r="A3" s="21" t="s">
        <v>2</v>
      </c>
      <c r="B3" s="6" t="s">
        <v>187</v>
      </c>
      <c r="C3" s="6" t="s">
        <v>1</v>
      </c>
      <c r="D3" s="7" t="s">
        <v>197</v>
      </c>
    </row>
    <row r="4" spans="1:4" x14ac:dyDescent="0.2">
      <c r="A4" s="15" t="s">
        <v>17</v>
      </c>
      <c r="B4" s="16">
        <v>50</v>
      </c>
      <c r="C4" s="25">
        <v>0.80279999999999996</v>
      </c>
    </row>
    <row r="5" spans="1:4" x14ac:dyDescent="0.2">
      <c r="A5" s="15" t="s">
        <v>23</v>
      </c>
      <c r="B5" s="16">
        <v>49</v>
      </c>
      <c r="C5" s="25">
        <v>0.72950000000000004</v>
      </c>
    </row>
    <row r="6" spans="1:4" x14ac:dyDescent="0.2">
      <c r="A6" s="16" t="s">
        <v>65</v>
      </c>
      <c r="B6" s="16">
        <v>48</v>
      </c>
      <c r="C6" s="25">
        <v>0.72230000000000005</v>
      </c>
    </row>
    <row r="7" spans="1:4" x14ac:dyDescent="0.2">
      <c r="A7" s="15" t="s">
        <v>61</v>
      </c>
      <c r="B7" s="16">
        <v>47</v>
      </c>
      <c r="C7" s="25">
        <v>0.71830000000000005</v>
      </c>
    </row>
    <row r="8" spans="1:4" x14ac:dyDescent="0.2">
      <c r="A8" s="15" t="s">
        <v>60</v>
      </c>
      <c r="B8" s="16">
        <v>46</v>
      </c>
      <c r="C8" s="25">
        <v>0.71220000000000006</v>
      </c>
    </row>
    <row r="9" spans="1:4" x14ac:dyDescent="0.2">
      <c r="A9" s="15" t="s">
        <v>35</v>
      </c>
      <c r="B9" s="16">
        <v>45</v>
      </c>
      <c r="C9" s="25">
        <v>0.64249999999999996</v>
      </c>
    </row>
    <row r="10" spans="1:4" x14ac:dyDescent="0.2">
      <c r="A10" s="15" t="s">
        <v>41</v>
      </c>
      <c r="B10" s="16">
        <v>44</v>
      </c>
      <c r="C10" s="25">
        <v>0.61760000000000004</v>
      </c>
    </row>
    <row r="11" spans="1:4" x14ac:dyDescent="0.2">
      <c r="A11" s="15" t="s">
        <v>32</v>
      </c>
      <c r="B11" s="16">
        <v>43</v>
      </c>
      <c r="C11" s="25">
        <v>0.61339999999999995</v>
      </c>
    </row>
    <row r="12" spans="1:4" x14ac:dyDescent="0.2">
      <c r="A12" s="16" t="s">
        <v>28</v>
      </c>
      <c r="B12" s="16">
        <v>42</v>
      </c>
      <c r="C12" s="25">
        <v>0.61199999999999999</v>
      </c>
    </row>
    <row r="13" spans="1:4" x14ac:dyDescent="0.2">
      <c r="A13" s="15" t="s">
        <v>43</v>
      </c>
      <c r="B13" s="16">
        <v>41</v>
      </c>
      <c r="C13" s="25">
        <v>0.60499999999999998</v>
      </c>
    </row>
    <row r="14" spans="1:4" x14ac:dyDescent="0.2">
      <c r="A14" s="15" t="s">
        <v>30</v>
      </c>
      <c r="B14" s="16">
        <v>40</v>
      </c>
      <c r="C14" s="25">
        <v>0.5907</v>
      </c>
    </row>
    <row r="15" spans="1:4" x14ac:dyDescent="0.2">
      <c r="A15" s="15" t="s">
        <v>68</v>
      </c>
      <c r="B15" s="24">
        <v>39</v>
      </c>
      <c r="C15" s="25">
        <v>0.56020000000000003</v>
      </c>
    </row>
    <row r="16" spans="1:4" x14ac:dyDescent="0.2">
      <c r="A16" s="15" t="s">
        <v>63</v>
      </c>
      <c r="B16" s="16">
        <v>38</v>
      </c>
      <c r="C16" s="25">
        <v>0.55500000000000005</v>
      </c>
    </row>
    <row r="17" spans="1:3" x14ac:dyDescent="0.2">
      <c r="A17" s="16" t="s">
        <v>53</v>
      </c>
      <c r="B17" s="16">
        <v>37</v>
      </c>
      <c r="C17" s="25">
        <v>0.53420000000000001</v>
      </c>
    </row>
    <row r="18" spans="1:3" x14ac:dyDescent="0.2">
      <c r="A18" s="15" t="s">
        <v>47</v>
      </c>
      <c r="B18" s="16">
        <v>36</v>
      </c>
      <c r="C18" s="25">
        <v>0.4446</v>
      </c>
    </row>
    <row r="19" spans="1:3" x14ac:dyDescent="0.2">
      <c r="A19" s="16" t="s">
        <v>74</v>
      </c>
      <c r="B19" s="16">
        <v>35</v>
      </c>
      <c r="C19" s="25">
        <v>0.43969999999999998</v>
      </c>
    </row>
    <row r="20" spans="1:3" x14ac:dyDescent="0.2">
      <c r="A20" s="15" t="s">
        <v>87</v>
      </c>
      <c r="C20" s="22"/>
    </row>
    <row r="21" spans="1:3" ht="15.75" customHeight="1" x14ac:dyDescent="0.2">
      <c r="A21" s="15" t="s">
        <v>78</v>
      </c>
      <c r="C21" s="22"/>
    </row>
    <row r="22" spans="1:3" ht="15.75" customHeight="1" x14ac:dyDescent="0.2">
      <c r="A22" s="15" t="s">
        <v>70</v>
      </c>
      <c r="C22" s="22"/>
    </row>
    <row r="23" spans="1:3" ht="15.75" customHeight="1" x14ac:dyDescent="0.2">
      <c r="A23" s="15" t="s">
        <v>97</v>
      </c>
      <c r="C23" s="22"/>
    </row>
    <row r="24" spans="1:3" ht="15.75" customHeight="1" x14ac:dyDescent="0.2">
      <c r="A24" s="16" t="s">
        <v>88</v>
      </c>
      <c r="C24" s="22"/>
    </row>
    <row r="25" spans="1:3" ht="15.75" customHeight="1" x14ac:dyDescent="0.2">
      <c r="A25" s="15" t="s">
        <v>94</v>
      </c>
      <c r="C25" s="22"/>
    </row>
    <row r="26" spans="1:3" ht="15.75" customHeight="1" x14ac:dyDescent="0.2">
      <c r="A26" s="16" t="s">
        <v>98</v>
      </c>
      <c r="C26" s="22"/>
    </row>
    <row r="27" spans="1:3" ht="15.75" customHeight="1" x14ac:dyDescent="0.2">
      <c r="A27" s="15" t="s">
        <v>34</v>
      </c>
      <c r="C27" s="22"/>
    </row>
    <row r="28" spans="1:3" ht="15.75" customHeight="1" x14ac:dyDescent="0.2">
      <c r="A28" s="15" t="s">
        <v>99</v>
      </c>
      <c r="C28" s="22"/>
    </row>
    <row r="29" spans="1:3" ht="15.75" customHeight="1" x14ac:dyDescent="0.2">
      <c r="A29" s="15" t="s">
        <v>69</v>
      </c>
      <c r="C29" s="22"/>
    </row>
    <row r="30" spans="1:3" ht="15.75" customHeight="1" x14ac:dyDescent="0.2">
      <c r="A30" s="15" t="s">
        <v>81</v>
      </c>
      <c r="C30" s="22"/>
    </row>
    <row r="31" spans="1:3" ht="15.75" customHeight="1" x14ac:dyDescent="0.2">
      <c r="A31" s="15" t="s">
        <v>27</v>
      </c>
      <c r="C31" s="22"/>
    </row>
    <row r="32" spans="1:3" ht="15.75" customHeight="1" x14ac:dyDescent="0.2">
      <c r="A32" s="15" t="s">
        <v>100</v>
      </c>
      <c r="C32" s="22"/>
    </row>
    <row r="33" spans="1:3" ht="15.75" customHeight="1" x14ac:dyDescent="0.2">
      <c r="A33" s="15" t="s">
        <v>39</v>
      </c>
      <c r="C33" s="22"/>
    </row>
    <row r="34" spans="1:3" ht="15.75" customHeight="1" x14ac:dyDescent="0.2">
      <c r="A34" s="15" t="s">
        <v>101</v>
      </c>
      <c r="C34" s="22"/>
    </row>
    <row r="35" spans="1:3" ht="15.75" customHeight="1" x14ac:dyDescent="0.2">
      <c r="A35" s="15" t="s">
        <v>55</v>
      </c>
      <c r="C35" s="22"/>
    </row>
    <row r="36" spans="1:3" ht="15.75" customHeight="1" x14ac:dyDescent="0.2">
      <c r="A36" s="15" t="s">
        <v>51</v>
      </c>
      <c r="C36" s="22"/>
    </row>
    <row r="37" spans="1:3" ht="15.75" customHeight="1" x14ac:dyDescent="0.2">
      <c r="A37" s="15" t="s">
        <v>188</v>
      </c>
      <c r="C37" s="22"/>
    </row>
    <row r="38" spans="1:3" ht="15.75" customHeight="1" x14ac:dyDescent="0.2">
      <c r="A38" s="16" t="s">
        <v>189</v>
      </c>
      <c r="C38" s="22"/>
    </row>
    <row r="39" spans="1:3" ht="15.75" customHeight="1" x14ac:dyDescent="0.2">
      <c r="A39" s="15" t="s">
        <v>25</v>
      </c>
      <c r="C39" s="22"/>
    </row>
    <row r="40" spans="1:3" ht="15.75" customHeight="1" x14ac:dyDescent="0.2">
      <c r="A40" s="15" t="s">
        <v>85</v>
      </c>
      <c r="C40" s="22"/>
    </row>
    <row r="41" spans="1:3" ht="15.75" customHeight="1" x14ac:dyDescent="0.2">
      <c r="A41" s="15" t="s">
        <v>71</v>
      </c>
      <c r="C41" s="22"/>
    </row>
    <row r="42" spans="1:3" ht="15.75" customHeight="1" x14ac:dyDescent="0.2">
      <c r="A42" s="15" t="s">
        <v>20</v>
      </c>
      <c r="C42" s="22"/>
    </row>
    <row r="43" spans="1:3" ht="15.75" customHeight="1" x14ac:dyDescent="0.2">
      <c r="A43" s="15" t="s">
        <v>86</v>
      </c>
      <c r="C43" s="22"/>
    </row>
    <row r="44" spans="1:3" ht="15.75" customHeight="1" x14ac:dyDescent="0.2">
      <c r="A44" s="15" t="s">
        <v>64</v>
      </c>
      <c r="C44" s="22"/>
    </row>
    <row r="45" spans="1:3" ht="15.75" customHeight="1" x14ac:dyDescent="0.2">
      <c r="A45" s="15" t="s">
        <v>84</v>
      </c>
      <c r="C45" s="22"/>
    </row>
    <row r="46" spans="1:3" ht="15.75" customHeight="1" x14ac:dyDescent="0.2">
      <c r="A46" s="15" t="s">
        <v>62</v>
      </c>
      <c r="C46" s="22"/>
    </row>
    <row r="47" spans="1:3" ht="15.75" customHeight="1" x14ac:dyDescent="0.2">
      <c r="A47" s="15" t="s">
        <v>102</v>
      </c>
      <c r="C47" s="22"/>
    </row>
    <row r="48" spans="1:3" ht="15.75" customHeight="1" x14ac:dyDescent="0.2">
      <c r="A48" s="16" t="s">
        <v>66</v>
      </c>
      <c r="C48" s="22"/>
    </row>
    <row r="49" spans="1:3" ht="15.75" customHeight="1" x14ac:dyDescent="0.2">
      <c r="A49" s="15" t="s">
        <v>72</v>
      </c>
      <c r="C49" s="22"/>
    </row>
    <row r="50" spans="1:3" ht="15.75" customHeight="1" x14ac:dyDescent="0.2">
      <c r="A50" s="15" t="s">
        <v>190</v>
      </c>
      <c r="C50" s="22"/>
    </row>
    <row r="51" spans="1:3" ht="15.75" customHeight="1" x14ac:dyDescent="0.2">
      <c r="A51" s="15" t="s">
        <v>76</v>
      </c>
      <c r="C51" s="22"/>
    </row>
    <row r="52" spans="1:3" ht="15.75" customHeight="1" x14ac:dyDescent="0.2">
      <c r="A52" s="16" t="s">
        <v>77</v>
      </c>
      <c r="C52" s="22"/>
    </row>
    <row r="53" spans="1:3" ht="15.75" customHeight="1" x14ac:dyDescent="0.2">
      <c r="A53" s="15" t="s">
        <v>191</v>
      </c>
      <c r="C53" s="22"/>
    </row>
    <row r="54" spans="1:3" ht="15.75" customHeight="1" x14ac:dyDescent="0.2">
      <c r="A54" s="15" t="s">
        <v>80</v>
      </c>
      <c r="C54" s="22"/>
    </row>
    <row r="55" spans="1:3" ht="15.75" customHeight="1" x14ac:dyDescent="0.2">
      <c r="A55" s="16" t="s">
        <v>67</v>
      </c>
      <c r="C55" s="22"/>
    </row>
    <row r="56" spans="1:3" ht="15.75" customHeight="1" x14ac:dyDescent="0.2">
      <c r="A56" s="15" t="s">
        <v>37</v>
      </c>
      <c r="C56" s="22"/>
    </row>
    <row r="57" spans="1:3" ht="15.75" customHeight="1" x14ac:dyDescent="0.2">
      <c r="A57" s="15" t="s">
        <v>45</v>
      </c>
      <c r="C57" s="22"/>
    </row>
    <row r="58" spans="1:3" ht="15.75" customHeight="1" x14ac:dyDescent="0.2">
      <c r="A58" s="15" t="s">
        <v>18</v>
      </c>
      <c r="C58" s="22"/>
    </row>
    <row r="59" spans="1:3" ht="15.75" customHeight="1" x14ac:dyDescent="0.2">
      <c r="A59" s="15" t="s">
        <v>89</v>
      </c>
      <c r="C59" s="22"/>
    </row>
    <row r="60" spans="1:3" ht="15.75" customHeight="1" x14ac:dyDescent="0.2">
      <c r="A60" s="15" t="s">
        <v>192</v>
      </c>
      <c r="C60" s="22"/>
    </row>
    <row r="61" spans="1:3" ht="15.75" customHeight="1" x14ac:dyDescent="0.2">
      <c r="A61" s="15" t="s">
        <v>75</v>
      </c>
      <c r="C61" s="22"/>
    </row>
    <row r="62" spans="1:3" ht="15.75" customHeight="1" x14ac:dyDescent="0.2">
      <c r="A62" s="15" t="s">
        <v>104</v>
      </c>
      <c r="C62" s="22"/>
    </row>
    <row r="63" spans="1:3" ht="15.75" customHeight="1" x14ac:dyDescent="0.2">
      <c r="A63" s="15" t="s">
        <v>49</v>
      </c>
      <c r="C63" s="22"/>
    </row>
    <row r="64" spans="1:3" ht="15.75" customHeight="1" x14ac:dyDescent="0.2">
      <c r="A64" s="15" t="s">
        <v>95</v>
      </c>
      <c r="C64" s="22"/>
    </row>
    <row r="65" spans="1:3" ht="15.75" customHeight="1" x14ac:dyDescent="0.2">
      <c r="A65" s="15" t="s">
        <v>57</v>
      </c>
      <c r="C65" s="22"/>
    </row>
    <row r="66" spans="1:3" ht="15.75" customHeight="1" x14ac:dyDescent="0.2">
      <c r="A66" s="15" t="s">
        <v>105</v>
      </c>
      <c r="C66" s="22"/>
    </row>
    <row r="67" spans="1:3" ht="15.75" customHeight="1" x14ac:dyDescent="0.2">
      <c r="A67" s="16" t="s">
        <v>82</v>
      </c>
      <c r="C67" s="22"/>
    </row>
    <row r="68" spans="1:3" ht="15.75" customHeight="1" x14ac:dyDescent="0.2">
      <c r="A68" s="15" t="s">
        <v>96</v>
      </c>
      <c r="C68" s="22"/>
    </row>
    <row r="69" spans="1:3" ht="15.75" customHeight="1" x14ac:dyDescent="0.2">
      <c r="A69" s="15" t="s">
        <v>21</v>
      </c>
      <c r="C69" s="22"/>
    </row>
    <row r="70" spans="1:3" ht="15.75" customHeight="1" x14ac:dyDescent="0.2">
      <c r="A70" s="15" t="s">
        <v>193</v>
      </c>
      <c r="B70" s="2"/>
      <c r="C70" s="22"/>
    </row>
    <row r="71" spans="1:3" ht="15.75" customHeight="1" x14ac:dyDescent="0.2">
      <c r="A71" s="15" t="s">
        <v>106</v>
      </c>
      <c r="B71" s="6"/>
      <c r="C71" s="23"/>
    </row>
    <row r="72" spans="1:3" ht="15.75" customHeight="1" x14ac:dyDescent="0.2">
      <c r="A72" s="15" t="s">
        <v>93</v>
      </c>
      <c r="C72" s="22"/>
    </row>
    <row r="73" spans="1:3" ht="15.75" customHeight="1" x14ac:dyDescent="0.2">
      <c r="A73" s="15" t="s">
        <v>79</v>
      </c>
      <c r="C73" s="22"/>
    </row>
    <row r="74" spans="1:3" ht="15.75" customHeight="1" x14ac:dyDescent="0.2">
      <c r="A74" s="15" t="s">
        <v>91</v>
      </c>
      <c r="C74" s="22"/>
    </row>
    <row r="75" spans="1:3" ht="15.75" customHeight="1" x14ac:dyDescent="0.2">
      <c r="A75" s="15" t="s">
        <v>107</v>
      </c>
      <c r="C75" s="23"/>
    </row>
    <row r="76" spans="1:3" ht="15.75" customHeight="1" x14ac:dyDescent="0.2">
      <c r="A76" s="15" t="s">
        <v>108</v>
      </c>
      <c r="C76" s="22"/>
    </row>
    <row r="77" spans="1:3" ht="15.75" customHeight="1" x14ac:dyDescent="0.2">
      <c r="A77" s="15" t="s">
        <v>59</v>
      </c>
      <c r="C77" s="22"/>
    </row>
    <row r="78" spans="1:3" ht="15.75" customHeight="1" x14ac:dyDescent="0.2">
      <c r="A78" s="15" t="s">
        <v>109</v>
      </c>
      <c r="C78" s="22"/>
    </row>
    <row r="79" spans="1:3" ht="15.75" customHeight="1" x14ac:dyDescent="0.2">
      <c r="C79" s="22"/>
    </row>
    <row r="80" spans="1:3" ht="15.75" customHeight="1" x14ac:dyDescent="0.2">
      <c r="A80" s="15" t="s">
        <v>194</v>
      </c>
      <c r="B80" s="2">
        <f>COUNTIF(B83:B153,"&gt;0")</f>
        <v>10</v>
      </c>
      <c r="C80" s="22"/>
    </row>
    <row r="81" spans="1:4" ht="15.75" customHeight="1" x14ac:dyDescent="0.2">
      <c r="A81" s="15" t="s">
        <v>194</v>
      </c>
    </row>
    <row r="82" spans="1:4" ht="15.75" customHeight="1" x14ac:dyDescent="0.2">
      <c r="A82" s="21" t="s">
        <v>2</v>
      </c>
      <c r="B82" s="6" t="s">
        <v>187</v>
      </c>
      <c r="C82" s="23" t="s">
        <v>1</v>
      </c>
      <c r="D82" s="7" t="s">
        <v>197</v>
      </c>
    </row>
    <row r="83" spans="1:4" ht="15.75" customHeight="1" x14ac:dyDescent="0.2">
      <c r="A83" s="15" t="s">
        <v>112</v>
      </c>
      <c r="B83" s="16">
        <v>50</v>
      </c>
      <c r="C83" s="25">
        <v>0.89559999999999995</v>
      </c>
    </row>
    <row r="84" spans="1:4" ht="15.75" customHeight="1" x14ac:dyDescent="0.2">
      <c r="A84" s="15" t="s">
        <v>118</v>
      </c>
      <c r="B84" s="16">
        <v>49</v>
      </c>
      <c r="C84" s="25">
        <v>0.82569999999999999</v>
      </c>
    </row>
    <row r="85" spans="1:4" ht="15.75" customHeight="1" x14ac:dyDescent="0.2">
      <c r="A85" s="15" t="s">
        <v>122</v>
      </c>
      <c r="B85" s="16">
        <v>48</v>
      </c>
      <c r="C85" s="25">
        <v>0.72540000000000004</v>
      </c>
    </row>
    <row r="86" spans="1:4" ht="15.75" customHeight="1" x14ac:dyDescent="0.2">
      <c r="A86" s="15" t="s">
        <v>119</v>
      </c>
      <c r="B86" s="16">
        <v>47</v>
      </c>
      <c r="C86" s="25">
        <v>0.67279999999999995</v>
      </c>
    </row>
    <row r="87" spans="1:4" ht="15.75" customHeight="1" x14ac:dyDescent="0.2">
      <c r="A87" s="15" t="s">
        <v>124</v>
      </c>
      <c r="B87" s="16">
        <v>46</v>
      </c>
      <c r="C87" s="25">
        <v>0.64790000000000003</v>
      </c>
    </row>
    <row r="88" spans="1:4" ht="15.75" customHeight="1" x14ac:dyDescent="0.2">
      <c r="A88" s="15" t="s">
        <v>143</v>
      </c>
      <c r="B88" s="16">
        <v>45</v>
      </c>
      <c r="C88" s="25">
        <v>0.64249999999999996</v>
      </c>
    </row>
    <row r="89" spans="1:4" ht="15.75" customHeight="1" x14ac:dyDescent="0.2">
      <c r="A89" s="15" t="s">
        <v>125</v>
      </c>
      <c r="B89" s="16">
        <v>44</v>
      </c>
      <c r="C89" s="25">
        <v>0.63560000000000005</v>
      </c>
    </row>
    <row r="90" spans="1:4" ht="15.75" customHeight="1" x14ac:dyDescent="0.2">
      <c r="A90" s="15" t="s">
        <v>126</v>
      </c>
      <c r="B90" s="16">
        <v>43</v>
      </c>
      <c r="C90" s="25">
        <v>0.5897</v>
      </c>
    </row>
    <row r="91" spans="1:4" ht="15.75" customHeight="1" x14ac:dyDescent="0.2">
      <c r="A91" s="15" t="s">
        <v>132</v>
      </c>
      <c r="B91" s="16">
        <v>42</v>
      </c>
      <c r="C91" s="25">
        <v>0.52180000000000004</v>
      </c>
    </row>
    <row r="92" spans="1:4" ht="15.75" customHeight="1" x14ac:dyDescent="0.2">
      <c r="A92" s="15" t="s">
        <v>153</v>
      </c>
      <c r="B92" s="16">
        <v>41</v>
      </c>
      <c r="C92" s="25">
        <v>0.52170000000000005</v>
      </c>
    </row>
    <row r="93" spans="1:4" ht="15.75" customHeight="1" x14ac:dyDescent="0.2">
      <c r="A93" s="15" t="s">
        <v>171</v>
      </c>
      <c r="C93" s="22"/>
    </row>
    <row r="94" spans="1:4" ht="15.75" customHeight="1" x14ac:dyDescent="0.2">
      <c r="A94" s="15" t="s">
        <v>146</v>
      </c>
      <c r="C94" s="22"/>
    </row>
    <row r="95" spans="1:4" ht="15.75" customHeight="1" x14ac:dyDescent="0.2">
      <c r="A95" s="15" t="s">
        <v>172</v>
      </c>
      <c r="C95" s="22"/>
    </row>
    <row r="96" spans="1:4" ht="15.75" customHeight="1" x14ac:dyDescent="0.2">
      <c r="A96" s="20" t="s">
        <v>159</v>
      </c>
      <c r="C96" s="22"/>
    </row>
    <row r="97" spans="1:3" ht="15.75" customHeight="1" x14ac:dyDescent="0.2">
      <c r="A97" s="15" t="s">
        <v>135</v>
      </c>
      <c r="C97" s="22"/>
    </row>
    <row r="98" spans="1:3" ht="15.75" customHeight="1" x14ac:dyDescent="0.2">
      <c r="A98" s="15" t="s">
        <v>138</v>
      </c>
      <c r="C98" s="22"/>
    </row>
    <row r="99" spans="1:3" ht="15.75" customHeight="1" x14ac:dyDescent="0.2">
      <c r="A99" s="15" t="s">
        <v>139</v>
      </c>
      <c r="C99" s="22"/>
    </row>
    <row r="100" spans="1:3" ht="15.75" customHeight="1" x14ac:dyDescent="0.2">
      <c r="A100" s="15" t="s">
        <v>173</v>
      </c>
      <c r="C100" s="22"/>
    </row>
    <row r="101" spans="1:3" ht="15.75" customHeight="1" x14ac:dyDescent="0.2">
      <c r="A101" s="15" t="s">
        <v>174</v>
      </c>
      <c r="C101" s="22"/>
    </row>
    <row r="102" spans="1:3" ht="15.75" customHeight="1" x14ac:dyDescent="0.2">
      <c r="A102" s="15" t="s">
        <v>175</v>
      </c>
      <c r="C102" s="22"/>
    </row>
    <row r="103" spans="1:3" ht="15.75" customHeight="1" x14ac:dyDescent="0.2">
      <c r="A103" s="15" t="s">
        <v>161</v>
      </c>
      <c r="C103" s="22"/>
    </row>
    <row r="104" spans="1:3" ht="15.75" customHeight="1" x14ac:dyDescent="0.2">
      <c r="A104" s="15" t="s">
        <v>176</v>
      </c>
      <c r="C104" s="22"/>
    </row>
    <row r="105" spans="1:3" ht="15.75" customHeight="1" x14ac:dyDescent="0.2">
      <c r="A105" s="15" t="s">
        <v>128</v>
      </c>
      <c r="C105" s="22"/>
    </row>
    <row r="106" spans="1:3" ht="15.75" customHeight="1" x14ac:dyDescent="0.2">
      <c r="A106" s="15" t="s">
        <v>145</v>
      </c>
      <c r="C106" s="22"/>
    </row>
    <row r="107" spans="1:3" ht="15.75" customHeight="1" x14ac:dyDescent="0.2">
      <c r="A107" s="15" t="s">
        <v>141</v>
      </c>
      <c r="C107" s="22"/>
    </row>
    <row r="108" spans="1:3" ht="15.75" customHeight="1" x14ac:dyDescent="0.2">
      <c r="A108" s="15" t="s">
        <v>131</v>
      </c>
      <c r="C108" s="22"/>
    </row>
    <row r="109" spans="1:3" ht="15.75" customHeight="1" x14ac:dyDescent="0.2">
      <c r="A109" s="15" t="s">
        <v>142</v>
      </c>
      <c r="C109" s="22"/>
    </row>
    <row r="110" spans="1:3" ht="15.75" customHeight="1" x14ac:dyDescent="0.2">
      <c r="A110" s="15" t="s">
        <v>168</v>
      </c>
      <c r="C110" s="22"/>
    </row>
    <row r="111" spans="1:3" ht="15.75" customHeight="1" x14ac:dyDescent="0.2">
      <c r="A111" s="15" t="s">
        <v>177</v>
      </c>
      <c r="C111" s="22"/>
    </row>
    <row r="112" spans="1:3" ht="15.75" customHeight="1" x14ac:dyDescent="0.2">
      <c r="A112" s="15" t="s">
        <v>149</v>
      </c>
      <c r="C112" s="22"/>
    </row>
    <row r="113" spans="1:3" ht="15.75" customHeight="1" x14ac:dyDescent="0.2">
      <c r="A113" s="15" t="s">
        <v>137</v>
      </c>
      <c r="C113" s="22"/>
    </row>
    <row r="114" spans="1:3" ht="15.75" customHeight="1" x14ac:dyDescent="0.2">
      <c r="A114" s="15" t="s">
        <v>148</v>
      </c>
      <c r="C114" s="22"/>
    </row>
    <row r="115" spans="1:3" ht="15.75" customHeight="1" x14ac:dyDescent="0.2">
      <c r="A115" s="15" t="s">
        <v>178</v>
      </c>
      <c r="C115" s="22"/>
    </row>
    <row r="116" spans="1:3" ht="15.75" customHeight="1" x14ac:dyDescent="0.2">
      <c r="A116" s="15" t="s">
        <v>167</v>
      </c>
      <c r="C116" s="22"/>
    </row>
    <row r="117" spans="1:3" ht="15.75" customHeight="1" x14ac:dyDescent="0.2">
      <c r="A117" s="15" t="s">
        <v>130</v>
      </c>
      <c r="C117" s="22"/>
    </row>
    <row r="118" spans="1:3" ht="15.75" customHeight="1" x14ac:dyDescent="0.2">
      <c r="A118" s="15" t="s">
        <v>179</v>
      </c>
      <c r="C118" s="22"/>
    </row>
    <row r="119" spans="1:3" ht="15.75" customHeight="1" x14ac:dyDescent="0.2">
      <c r="A119" s="15" t="s">
        <v>155</v>
      </c>
      <c r="C119" s="22"/>
    </row>
    <row r="120" spans="1:3" ht="15.75" customHeight="1" x14ac:dyDescent="0.2">
      <c r="A120" s="15" t="s">
        <v>164</v>
      </c>
      <c r="C120" s="22"/>
    </row>
    <row r="121" spans="1:3" ht="15.75" customHeight="1" x14ac:dyDescent="0.2">
      <c r="A121" s="16" t="s">
        <v>163</v>
      </c>
      <c r="C121" s="22"/>
    </row>
    <row r="122" spans="1:3" ht="15.75" customHeight="1" x14ac:dyDescent="0.2">
      <c r="A122" s="15" t="s">
        <v>195</v>
      </c>
      <c r="C122" s="22"/>
    </row>
    <row r="123" spans="1:3" ht="15.75" customHeight="1" x14ac:dyDescent="0.2">
      <c r="A123" s="15" t="s">
        <v>196</v>
      </c>
      <c r="C123" s="22"/>
    </row>
    <row r="124" spans="1:3" ht="15.75" customHeight="1" x14ac:dyDescent="0.2">
      <c r="A124" s="16" t="s">
        <v>151</v>
      </c>
      <c r="C124" s="22"/>
    </row>
    <row r="125" spans="1:3" ht="15.75" customHeight="1" x14ac:dyDescent="0.2">
      <c r="A125" s="15" t="s">
        <v>180</v>
      </c>
      <c r="C125" s="22"/>
    </row>
    <row r="126" spans="1:3" ht="15.75" customHeight="1" x14ac:dyDescent="0.2">
      <c r="A126" s="15" t="s">
        <v>147</v>
      </c>
      <c r="C126" s="22"/>
    </row>
    <row r="127" spans="1:3" ht="15.75" customHeight="1" x14ac:dyDescent="0.2">
      <c r="A127" s="15" t="s">
        <v>181</v>
      </c>
      <c r="C127" s="22"/>
    </row>
    <row r="128" spans="1:3" ht="15.75" customHeight="1" x14ac:dyDescent="0.2">
      <c r="A128" s="15" t="s">
        <v>116</v>
      </c>
      <c r="C128" s="22"/>
    </row>
    <row r="129" spans="1:3" ht="15.75" customHeight="1" x14ac:dyDescent="0.2">
      <c r="A129" s="16" t="s">
        <v>156</v>
      </c>
      <c r="C129" s="22"/>
    </row>
    <row r="130" spans="1:3" ht="15.75" customHeight="1" x14ac:dyDescent="0.2">
      <c r="A130" s="16" t="s">
        <v>144</v>
      </c>
      <c r="C130" s="22"/>
    </row>
    <row r="131" spans="1:3" ht="15.75" customHeight="1" x14ac:dyDescent="0.2">
      <c r="A131" s="15" t="s">
        <v>199</v>
      </c>
      <c r="C131" s="22"/>
    </row>
    <row r="132" spans="1:3" ht="15.75" customHeight="1" x14ac:dyDescent="0.2">
      <c r="A132" s="15" t="s">
        <v>133</v>
      </c>
      <c r="C132" s="22"/>
    </row>
    <row r="133" spans="1:3" ht="15.75" customHeight="1" x14ac:dyDescent="0.2">
      <c r="A133" s="15" t="s">
        <v>182</v>
      </c>
      <c r="C133" s="22"/>
    </row>
    <row r="134" spans="1:3" ht="15.75" customHeight="1" x14ac:dyDescent="0.2">
      <c r="A134" s="15" t="s">
        <v>154</v>
      </c>
      <c r="C134" s="22"/>
    </row>
    <row r="135" spans="1:3" ht="15.75" customHeight="1" x14ac:dyDescent="0.2">
      <c r="A135" s="15" t="s">
        <v>183</v>
      </c>
      <c r="C135" s="22"/>
    </row>
    <row r="136" spans="1:3" ht="15.75" customHeight="1" x14ac:dyDescent="0.2">
      <c r="A136" s="15" t="s">
        <v>136</v>
      </c>
      <c r="C136" s="22"/>
    </row>
    <row r="137" spans="1:3" ht="15.75" customHeight="1" x14ac:dyDescent="0.2">
      <c r="A137" s="16" t="s">
        <v>160</v>
      </c>
      <c r="C137" s="22"/>
    </row>
    <row r="138" spans="1:3" ht="15.75" customHeight="1" x14ac:dyDescent="0.2">
      <c r="A138" s="15" t="s">
        <v>158</v>
      </c>
      <c r="C138" s="22"/>
    </row>
    <row r="139" spans="1:3" ht="15.75" customHeight="1" x14ac:dyDescent="0.2">
      <c r="A139" s="15" t="s">
        <v>114</v>
      </c>
      <c r="C139" s="22"/>
    </row>
    <row r="140" spans="1:3" ht="15.75" customHeight="1" x14ac:dyDescent="0.2">
      <c r="A140" s="16" t="s">
        <v>162</v>
      </c>
      <c r="C140" s="22"/>
    </row>
    <row r="141" spans="1:3" ht="15.75" customHeight="1" x14ac:dyDescent="0.2">
      <c r="A141" s="15" t="s">
        <v>157</v>
      </c>
      <c r="C141" s="22"/>
    </row>
    <row r="142" spans="1:3" ht="15.75" customHeight="1" x14ac:dyDescent="0.2">
      <c r="A142" s="15" t="s">
        <v>134</v>
      </c>
      <c r="C142" s="22"/>
    </row>
    <row r="143" spans="1:3" ht="15.75" customHeight="1" x14ac:dyDescent="0.2">
      <c r="A143" s="15" t="s">
        <v>184</v>
      </c>
      <c r="C143" s="22"/>
    </row>
    <row r="144" spans="1:3" ht="15.75" customHeight="1" x14ac:dyDescent="0.2">
      <c r="A144" s="15" t="s">
        <v>152</v>
      </c>
      <c r="C144" s="22"/>
    </row>
    <row r="145" spans="1:3" ht="15.75" customHeight="1" x14ac:dyDescent="0.2">
      <c r="A145" s="15" t="s">
        <v>169</v>
      </c>
      <c r="C145" s="22"/>
    </row>
    <row r="146" spans="1:3" ht="15.75" customHeight="1" x14ac:dyDescent="0.2">
      <c r="A146" s="15" t="s">
        <v>185</v>
      </c>
      <c r="C146" s="22"/>
    </row>
    <row r="147" spans="1:3" ht="15.75" customHeight="1" x14ac:dyDescent="0.2">
      <c r="A147" s="15" t="s">
        <v>186</v>
      </c>
      <c r="C147" s="22"/>
    </row>
    <row r="148" spans="1:3" ht="15.75" customHeight="1" x14ac:dyDescent="0.2">
      <c r="A148" s="15" t="s">
        <v>170</v>
      </c>
      <c r="C148" s="22"/>
    </row>
    <row r="149" spans="1:3" ht="15.75" customHeight="1" x14ac:dyDescent="0.2">
      <c r="A149" s="15" t="s">
        <v>120</v>
      </c>
      <c r="C149" s="22"/>
    </row>
    <row r="150" spans="1:3" ht="15.75" customHeight="1" x14ac:dyDescent="0.2"/>
    <row r="151" spans="1:3" ht="15.75" customHeight="1" x14ac:dyDescent="0.2"/>
    <row r="152" spans="1:3" ht="15.75" customHeight="1" x14ac:dyDescent="0.2"/>
    <row r="153" spans="1:3" ht="15.75" customHeight="1" x14ac:dyDescent="0.2"/>
    <row r="154" spans="1:3" ht="15.75" customHeight="1" x14ac:dyDescent="0.2"/>
    <row r="155" spans="1:3" ht="15.75" customHeight="1" x14ac:dyDescent="0.2"/>
    <row r="156" spans="1:3" ht="15.75" customHeight="1" x14ac:dyDescent="0.2"/>
    <row r="157" spans="1:3" ht="15.75" customHeight="1" x14ac:dyDescent="0.2"/>
    <row r="158" spans="1:3" ht="15.75" customHeight="1" x14ac:dyDescent="0.2"/>
    <row r="159" spans="1:3" ht="15.75" customHeight="1" x14ac:dyDescent="0.2"/>
    <row r="160" spans="1:3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</sheetData>
  <conditionalFormatting sqref="C33:C34">
    <cfRule type="expression" dxfId="5" priority="1">
      <formula>Q33="yes"</formula>
    </cfRule>
  </conditionalFormatting>
  <conditionalFormatting sqref="A34:A35 A70:A78">
    <cfRule type="expression" dxfId="4" priority="2">
      <formula>O34="yes"</formula>
    </cfRule>
  </conditionalFormatting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D1002"/>
  <sheetViews>
    <sheetView workbookViewId="0"/>
  </sheetViews>
  <sheetFormatPr defaultColWidth="14.390625" defaultRowHeight="15" customHeight="1" x14ac:dyDescent="0.2"/>
  <cols>
    <col min="1" max="1" width="22.46484375" customWidth="1"/>
    <col min="2" max="26" width="8.7421875" customWidth="1"/>
  </cols>
  <sheetData>
    <row r="2" spans="1:4" x14ac:dyDescent="0.2">
      <c r="B2" s="2">
        <f>COUNTIF(B4:B78,"&gt;0")</f>
        <v>30</v>
      </c>
      <c r="C2" s="6"/>
    </row>
    <row r="3" spans="1:4" x14ac:dyDescent="0.2">
      <c r="A3" s="21" t="s">
        <v>2</v>
      </c>
      <c r="B3" s="6" t="s">
        <v>187</v>
      </c>
      <c r="C3" s="6" t="s">
        <v>1</v>
      </c>
      <c r="D3" s="7" t="s">
        <v>197</v>
      </c>
    </row>
    <row r="4" spans="1:4" x14ac:dyDescent="0.2">
      <c r="A4" s="16" t="s">
        <v>65</v>
      </c>
      <c r="B4" s="16">
        <v>50</v>
      </c>
      <c r="C4" s="22"/>
    </row>
    <row r="5" spans="1:4" x14ac:dyDescent="0.2">
      <c r="A5" s="15" t="s">
        <v>18</v>
      </c>
      <c r="B5" s="16">
        <v>49</v>
      </c>
      <c r="C5" s="22"/>
    </row>
    <row r="6" spans="1:4" x14ac:dyDescent="0.2">
      <c r="A6" s="15" t="s">
        <v>21</v>
      </c>
      <c r="B6" s="16">
        <v>48</v>
      </c>
      <c r="C6" s="22"/>
    </row>
    <row r="7" spans="1:4" x14ac:dyDescent="0.2">
      <c r="A7" s="15" t="s">
        <v>75</v>
      </c>
      <c r="B7" s="16">
        <v>47</v>
      </c>
      <c r="C7" s="22"/>
    </row>
    <row r="8" spans="1:4" x14ac:dyDescent="0.2">
      <c r="A8" s="15" t="s">
        <v>62</v>
      </c>
      <c r="B8" s="16">
        <v>46</v>
      </c>
      <c r="C8" s="22"/>
    </row>
    <row r="9" spans="1:4" x14ac:dyDescent="0.2">
      <c r="A9" s="15" t="s">
        <v>27</v>
      </c>
      <c r="B9" s="16">
        <v>45</v>
      </c>
      <c r="C9" s="22"/>
    </row>
    <row r="10" spans="1:4" x14ac:dyDescent="0.2">
      <c r="A10" s="15" t="s">
        <v>17</v>
      </c>
      <c r="B10" s="16">
        <v>44</v>
      </c>
      <c r="C10" s="22"/>
    </row>
    <row r="11" spans="1:4" x14ac:dyDescent="0.2">
      <c r="A11" s="15" t="s">
        <v>23</v>
      </c>
      <c r="B11" s="16">
        <v>43</v>
      </c>
      <c r="C11" s="22"/>
    </row>
    <row r="12" spans="1:4" x14ac:dyDescent="0.2">
      <c r="A12" s="15" t="s">
        <v>32</v>
      </c>
      <c r="B12" s="16">
        <v>42</v>
      </c>
      <c r="C12" s="22"/>
    </row>
    <row r="13" spans="1:4" x14ac:dyDescent="0.2">
      <c r="A13" s="15" t="s">
        <v>30</v>
      </c>
      <c r="B13" s="16">
        <v>41</v>
      </c>
      <c r="C13" s="22"/>
    </row>
    <row r="14" spans="1:4" x14ac:dyDescent="0.2">
      <c r="A14" s="16" t="s">
        <v>66</v>
      </c>
      <c r="B14" s="16">
        <v>40</v>
      </c>
      <c r="C14" s="22"/>
    </row>
    <row r="15" spans="1:4" x14ac:dyDescent="0.2">
      <c r="A15" s="15" t="s">
        <v>60</v>
      </c>
      <c r="B15" s="16">
        <v>39</v>
      </c>
      <c r="C15" s="22"/>
    </row>
    <row r="16" spans="1:4" x14ac:dyDescent="0.2">
      <c r="A16" s="16" t="s">
        <v>77</v>
      </c>
      <c r="B16" s="16">
        <v>38</v>
      </c>
      <c r="C16" s="22"/>
    </row>
    <row r="17" spans="1:3" x14ac:dyDescent="0.2">
      <c r="A17" s="15" t="s">
        <v>51</v>
      </c>
      <c r="B17" s="16">
        <v>37</v>
      </c>
      <c r="C17" s="22"/>
    </row>
    <row r="18" spans="1:3" x14ac:dyDescent="0.2">
      <c r="A18" s="15" t="s">
        <v>35</v>
      </c>
      <c r="B18" s="16">
        <v>36</v>
      </c>
      <c r="C18" s="22"/>
    </row>
    <row r="19" spans="1:3" x14ac:dyDescent="0.2">
      <c r="A19" s="15" t="s">
        <v>45</v>
      </c>
      <c r="B19" s="16">
        <v>35</v>
      </c>
      <c r="C19" s="22"/>
    </row>
    <row r="20" spans="1:3" x14ac:dyDescent="0.2">
      <c r="A20" s="15" t="s">
        <v>71</v>
      </c>
      <c r="B20" s="16">
        <v>34</v>
      </c>
      <c r="C20" s="22"/>
    </row>
    <row r="21" spans="1:3" ht="15.75" customHeight="1" x14ac:dyDescent="0.2">
      <c r="A21" s="16" t="s">
        <v>67</v>
      </c>
      <c r="B21" s="16">
        <v>33</v>
      </c>
      <c r="C21" s="22"/>
    </row>
    <row r="22" spans="1:3" ht="15.75" customHeight="1" x14ac:dyDescent="0.2">
      <c r="A22" s="15" t="s">
        <v>34</v>
      </c>
      <c r="B22" s="16">
        <v>32</v>
      </c>
      <c r="C22" s="22"/>
    </row>
    <row r="23" spans="1:3" ht="15.75" customHeight="1" x14ac:dyDescent="0.2">
      <c r="A23" s="15" t="s">
        <v>37</v>
      </c>
      <c r="B23" s="16">
        <v>31</v>
      </c>
      <c r="C23" s="22"/>
    </row>
    <row r="24" spans="1:3" ht="15.75" customHeight="1" x14ac:dyDescent="0.2">
      <c r="A24" s="15" t="s">
        <v>61</v>
      </c>
      <c r="B24" s="16">
        <v>30</v>
      </c>
      <c r="C24" s="22"/>
    </row>
    <row r="25" spans="1:3" ht="15.75" customHeight="1" x14ac:dyDescent="0.2">
      <c r="A25" s="15" t="s">
        <v>43</v>
      </c>
      <c r="B25" s="16">
        <v>29</v>
      </c>
      <c r="C25" s="22"/>
    </row>
    <row r="26" spans="1:3" ht="15.75" customHeight="1" x14ac:dyDescent="0.2">
      <c r="A26" s="15" t="s">
        <v>64</v>
      </c>
      <c r="B26" s="16">
        <v>28</v>
      </c>
      <c r="C26" s="22"/>
    </row>
    <row r="27" spans="1:3" ht="15.75" customHeight="1" x14ac:dyDescent="0.2">
      <c r="A27" s="15" t="s">
        <v>41</v>
      </c>
      <c r="B27" s="16">
        <v>27</v>
      </c>
      <c r="C27" s="22"/>
    </row>
    <row r="28" spans="1:3" ht="15.75" customHeight="1" x14ac:dyDescent="0.2">
      <c r="A28" s="16" t="s">
        <v>74</v>
      </c>
      <c r="B28" s="16">
        <v>26</v>
      </c>
      <c r="C28" s="22"/>
    </row>
    <row r="29" spans="1:3" ht="15.75" customHeight="1" x14ac:dyDescent="0.2">
      <c r="A29" s="16" t="s">
        <v>53</v>
      </c>
      <c r="B29" s="16">
        <v>25</v>
      </c>
      <c r="C29" s="22"/>
    </row>
    <row r="30" spans="1:3" ht="15.75" customHeight="1" x14ac:dyDescent="0.2">
      <c r="A30" s="15" t="s">
        <v>49</v>
      </c>
      <c r="B30" s="16">
        <v>24</v>
      </c>
      <c r="C30" s="22"/>
    </row>
    <row r="31" spans="1:3" ht="15.75" customHeight="1" x14ac:dyDescent="0.2">
      <c r="A31" s="15" t="s">
        <v>57</v>
      </c>
      <c r="B31" s="16">
        <v>23</v>
      </c>
      <c r="C31" s="22"/>
    </row>
    <row r="32" spans="1:3" ht="15.75" customHeight="1" x14ac:dyDescent="0.2">
      <c r="A32" s="15" t="s">
        <v>47</v>
      </c>
      <c r="B32" s="16">
        <v>22</v>
      </c>
      <c r="C32" s="22"/>
    </row>
    <row r="33" spans="1:3" ht="15.75" customHeight="1" x14ac:dyDescent="0.2">
      <c r="A33" s="15" t="s">
        <v>55</v>
      </c>
      <c r="B33" s="16">
        <v>21</v>
      </c>
      <c r="C33" s="22"/>
    </row>
    <row r="34" spans="1:3" ht="15.75" customHeight="1" x14ac:dyDescent="0.2">
      <c r="A34" s="15" t="s">
        <v>63</v>
      </c>
      <c r="C34" s="22"/>
    </row>
    <row r="35" spans="1:3" ht="15.75" customHeight="1" x14ac:dyDescent="0.2">
      <c r="A35" s="15" t="s">
        <v>87</v>
      </c>
      <c r="C35" s="22"/>
    </row>
    <row r="36" spans="1:3" ht="15.75" customHeight="1" x14ac:dyDescent="0.2">
      <c r="A36" s="15" t="s">
        <v>78</v>
      </c>
      <c r="C36" s="22"/>
    </row>
    <row r="37" spans="1:3" ht="15.75" customHeight="1" x14ac:dyDescent="0.2">
      <c r="A37" s="15" t="s">
        <v>70</v>
      </c>
      <c r="C37" s="22"/>
    </row>
    <row r="38" spans="1:3" ht="15.75" customHeight="1" x14ac:dyDescent="0.2">
      <c r="A38" s="15" t="s">
        <v>97</v>
      </c>
      <c r="C38" s="22"/>
    </row>
    <row r="39" spans="1:3" ht="15.75" customHeight="1" x14ac:dyDescent="0.2">
      <c r="A39" s="16" t="s">
        <v>88</v>
      </c>
      <c r="C39" s="22"/>
    </row>
    <row r="40" spans="1:3" ht="15.75" customHeight="1" x14ac:dyDescent="0.2">
      <c r="A40" s="15" t="s">
        <v>94</v>
      </c>
      <c r="C40" s="22"/>
    </row>
    <row r="41" spans="1:3" ht="15.75" customHeight="1" x14ac:dyDescent="0.2">
      <c r="A41" s="16" t="s">
        <v>98</v>
      </c>
      <c r="C41" s="22"/>
    </row>
    <row r="42" spans="1:3" ht="15.75" customHeight="1" x14ac:dyDescent="0.2">
      <c r="A42" s="15" t="s">
        <v>99</v>
      </c>
      <c r="C42" s="22"/>
    </row>
    <row r="43" spans="1:3" ht="15.75" customHeight="1" x14ac:dyDescent="0.2">
      <c r="A43" s="15" t="s">
        <v>69</v>
      </c>
      <c r="C43" s="22"/>
    </row>
    <row r="44" spans="1:3" ht="15.75" customHeight="1" x14ac:dyDescent="0.2">
      <c r="A44" s="15" t="s">
        <v>81</v>
      </c>
      <c r="C44" s="22"/>
    </row>
    <row r="45" spans="1:3" ht="15.75" customHeight="1" x14ac:dyDescent="0.2">
      <c r="A45" s="15" t="s">
        <v>100</v>
      </c>
      <c r="C45" s="22"/>
    </row>
    <row r="46" spans="1:3" ht="15.75" customHeight="1" x14ac:dyDescent="0.2">
      <c r="A46" s="15" t="s">
        <v>39</v>
      </c>
      <c r="C46" s="22"/>
    </row>
    <row r="47" spans="1:3" ht="15.75" customHeight="1" x14ac:dyDescent="0.2">
      <c r="A47" s="15" t="s">
        <v>101</v>
      </c>
      <c r="C47" s="22"/>
    </row>
    <row r="48" spans="1:3" ht="15.75" customHeight="1" x14ac:dyDescent="0.2">
      <c r="A48" s="15" t="s">
        <v>188</v>
      </c>
      <c r="C48" s="22"/>
    </row>
    <row r="49" spans="1:3" ht="15.75" customHeight="1" x14ac:dyDescent="0.2">
      <c r="A49" s="16" t="s">
        <v>189</v>
      </c>
      <c r="C49" s="22"/>
    </row>
    <row r="50" spans="1:3" ht="15.75" customHeight="1" x14ac:dyDescent="0.2">
      <c r="A50" s="15" t="s">
        <v>25</v>
      </c>
      <c r="C50" s="22"/>
    </row>
    <row r="51" spans="1:3" ht="15.75" customHeight="1" x14ac:dyDescent="0.2">
      <c r="A51" s="15" t="s">
        <v>85</v>
      </c>
      <c r="C51" s="22"/>
    </row>
    <row r="52" spans="1:3" ht="15.75" customHeight="1" x14ac:dyDescent="0.2">
      <c r="A52" s="15" t="s">
        <v>20</v>
      </c>
      <c r="C52" s="22"/>
    </row>
    <row r="53" spans="1:3" ht="15.75" customHeight="1" x14ac:dyDescent="0.2">
      <c r="A53" s="15" t="s">
        <v>86</v>
      </c>
      <c r="C53" s="22"/>
    </row>
    <row r="54" spans="1:3" ht="15.75" customHeight="1" x14ac:dyDescent="0.2">
      <c r="A54" s="15" t="s">
        <v>84</v>
      </c>
      <c r="C54" s="22"/>
    </row>
    <row r="55" spans="1:3" ht="15.75" customHeight="1" x14ac:dyDescent="0.2">
      <c r="A55" s="15" t="s">
        <v>102</v>
      </c>
      <c r="C55" s="22"/>
    </row>
    <row r="56" spans="1:3" ht="15.75" customHeight="1" x14ac:dyDescent="0.2">
      <c r="A56" s="15" t="s">
        <v>72</v>
      </c>
      <c r="C56" s="22"/>
    </row>
    <row r="57" spans="1:3" ht="15.75" customHeight="1" x14ac:dyDescent="0.2">
      <c r="A57" s="15" t="s">
        <v>190</v>
      </c>
      <c r="C57" s="22"/>
    </row>
    <row r="58" spans="1:3" ht="15.75" customHeight="1" x14ac:dyDescent="0.2">
      <c r="A58" s="15" t="s">
        <v>76</v>
      </c>
      <c r="C58" s="22"/>
    </row>
    <row r="59" spans="1:3" ht="15.75" customHeight="1" x14ac:dyDescent="0.2">
      <c r="A59" s="15" t="s">
        <v>191</v>
      </c>
      <c r="C59" s="22"/>
    </row>
    <row r="60" spans="1:3" ht="15.75" customHeight="1" x14ac:dyDescent="0.2">
      <c r="A60" s="15" t="s">
        <v>80</v>
      </c>
      <c r="C60" s="22"/>
    </row>
    <row r="61" spans="1:3" ht="15.75" customHeight="1" x14ac:dyDescent="0.2">
      <c r="A61" s="15" t="s">
        <v>89</v>
      </c>
      <c r="C61" s="22"/>
    </row>
    <row r="62" spans="1:3" ht="15.75" customHeight="1" x14ac:dyDescent="0.2">
      <c r="A62" s="15" t="s">
        <v>192</v>
      </c>
      <c r="C62" s="22"/>
    </row>
    <row r="63" spans="1:3" ht="15.75" customHeight="1" x14ac:dyDescent="0.2">
      <c r="A63" s="15" t="s">
        <v>104</v>
      </c>
      <c r="C63" s="22"/>
    </row>
    <row r="64" spans="1:3" ht="15.75" customHeight="1" x14ac:dyDescent="0.2">
      <c r="A64" s="15" t="s">
        <v>95</v>
      </c>
      <c r="C64" s="22"/>
    </row>
    <row r="65" spans="1:4" ht="15.75" customHeight="1" x14ac:dyDescent="0.2">
      <c r="A65" s="16" t="s">
        <v>28</v>
      </c>
      <c r="C65" s="22"/>
    </row>
    <row r="66" spans="1:4" ht="15.75" customHeight="1" x14ac:dyDescent="0.2">
      <c r="A66" s="15" t="s">
        <v>105</v>
      </c>
      <c r="C66" s="22"/>
    </row>
    <row r="67" spans="1:4" ht="15.75" customHeight="1" x14ac:dyDescent="0.2">
      <c r="A67" s="16" t="s">
        <v>82</v>
      </c>
      <c r="C67" s="22"/>
    </row>
    <row r="68" spans="1:4" ht="15.75" customHeight="1" x14ac:dyDescent="0.2">
      <c r="A68" s="15" t="s">
        <v>96</v>
      </c>
      <c r="C68" s="22"/>
    </row>
    <row r="69" spans="1:4" ht="15.75" customHeight="1" x14ac:dyDescent="0.2">
      <c r="A69" s="15" t="s">
        <v>68</v>
      </c>
      <c r="B69" s="2"/>
      <c r="C69" s="22"/>
    </row>
    <row r="70" spans="1:4" ht="15.75" customHeight="1" x14ac:dyDescent="0.2">
      <c r="A70" s="15" t="s">
        <v>193</v>
      </c>
      <c r="B70" s="2"/>
      <c r="C70" s="22"/>
    </row>
    <row r="71" spans="1:4" ht="15.75" customHeight="1" x14ac:dyDescent="0.2">
      <c r="A71" s="15" t="s">
        <v>106</v>
      </c>
      <c r="B71" s="6"/>
      <c r="C71" s="23"/>
    </row>
    <row r="72" spans="1:4" ht="15.75" customHeight="1" x14ac:dyDescent="0.2">
      <c r="A72" s="15" t="s">
        <v>93</v>
      </c>
      <c r="C72" s="22"/>
    </row>
    <row r="73" spans="1:4" ht="15.75" customHeight="1" x14ac:dyDescent="0.2">
      <c r="A73" s="15" t="s">
        <v>79</v>
      </c>
      <c r="C73" s="22"/>
    </row>
    <row r="74" spans="1:4" ht="15.75" customHeight="1" x14ac:dyDescent="0.2">
      <c r="A74" s="15" t="s">
        <v>91</v>
      </c>
      <c r="C74" s="22"/>
    </row>
    <row r="75" spans="1:4" ht="15.75" customHeight="1" x14ac:dyDescent="0.2">
      <c r="A75" s="15" t="s">
        <v>107</v>
      </c>
      <c r="C75" s="23"/>
    </row>
    <row r="76" spans="1:4" ht="15.75" customHeight="1" x14ac:dyDescent="0.2">
      <c r="A76" s="15" t="s">
        <v>108</v>
      </c>
      <c r="C76" s="22"/>
    </row>
    <row r="77" spans="1:4" ht="15.75" customHeight="1" x14ac:dyDescent="0.2">
      <c r="A77" s="15" t="s">
        <v>59</v>
      </c>
      <c r="C77" s="22"/>
    </row>
    <row r="78" spans="1:4" ht="15.75" customHeight="1" x14ac:dyDescent="0.2">
      <c r="A78" s="15" t="s">
        <v>109</v>
      </c>
      <c r="C78" s="22"/>
    </row>
    <row r="79" spans="1:4" ht="15.75" customHeight="1" x14ac:dyDescent="0.2">
      <c r="C79" s="22"/>
      <c r="D79" s="7" t="s">
        <v>197</v>
      </c>
    </row>
    <row r="80" spans="1:4" ht="15.75" customHeight="1" x14ac:dyDescent="0.2">
      <c r="A80" s="15" t="s">
        <v>194</v>
      </c>
      <c r="B80" s="2">
        <f>COUNTIF(B83:B154,"&gt;0")</f>
        <v>27</v>
      </c>
      <c r="C80" s="22"/>
    </row>
    <row r="81" spans="1:3" ht="15.75" customHeight="1" x14ac:dyDescent="0.2">
      <c r="A81" s="15" t="s">
        <v>194</v>
      </c>
    </row>
    <row r="82" spans="1:3" ht="15.75" customHeight="1" x14ac:dyDescent="0.2">
      <c r="A82" s="21" t="s">
        <v>2</v>
      </c>
      <c r="B82" s="6" t="s">
        <v>187</v>
      </c>
      <c r="C82" s="23" t="s">
        <v>1</v>
      </c>
    </row>
    <row r="83" spans="1:3" ht="15.75" customHeight="1" x14ac:dyDescent="0.2">
      <c r="A83" s="15" t="s">
        <v>112</v>
      </c>
      <c r="B83" s="16">
        <v>50</v>
      </c>
      <c r="C83" s="22"/>
    </row>
    <row r="84" spans="1:3" ht="15.75" customHeight="1" x14ac:dyDescent="0.2">
      <c r="A84" s="15" t="s">
        <v>116</v>
      </c>
      <c r="B84" s="16">
        <v>49</v>
      </c>
      <c r="C84" s="22"/>
    </row>
    <row r="85" spans="1:3" ht="15.75" customHeight="1" x14ac:dyDescent="0.2">
      <c r="A85" s="15" t="s">
        <v>120</v>
      </c>
      <c r="B85" s="16">
        <v>48</v>
      </c>
      <c r="C85" s="22"/>
    </row>
    <row r="86" spans="1:3" ht="15.75" customHeight="1" x14ac:dyDescent="0.2">
      <c r="A86" s="15" t="s">
        <v>118</v>
      </c>
      <c r="B86" s="16">
        <v>47</v>
      </c>
      <c r="C86" s="22"/>
    </row>
    <row r="87" spans="1:3" ht="15.75" customHeight="1" x14ac:dyDescent="0.2">
      <c r="A87" s="15" t="s">
        <v>142</v>
      </c>
      <c r="B87" s="16">
        <v>46</v>
      </c>
      <c r="C87" s="22"/>
    </row>
    <row r="88" spans="1:3" ht="15.75" customHeight="1" x14ac:dyDescent="0.2">
      <c r="A88" s="16" t="s">
        <v>150</v>
      </c>
      <c r="B88" s="16">
        <v>45</v>
      </c>
      <c r="C88" s="22"/>
    </row>
    <row r="89" spans="1:3" ht="15.75" customHeight="1" x14ac:dyDescent="0.2">
      <c r="A89" s="15" t="s">
        <v>119</v>
      </c>
      <c r="B89" s="16">
        <v>44</v>
      </c>
      <c r="C89" s="22"/>
    </row>
    <row r="90" spans="1:3" ht="15.75" customHeight="1" x14ac:dyDescent="0.2">
      <c r="A90" s="15" t="s">
        <v>143</v>
      </c>
      <c r="B90" s="16">
        <v>43</v>
      </c>
      <c r="C90" s="22"/>
    </row>
    <row r="91" spans="1:3" ht="15.75" customHeight="1" x14ac:dyDescent="0.2">
      <c r="A91" s="15" t="s">
        <v>128</v>
      </c>
      <c r="B91" s="16">
        <v>42</v>
      </c>
      <c r="C91" s="22"/>
    </row>
    <row r="92" spans="1:3" ht="15.75" customHeight="1" x14ac:dyDescent="0.2">
      <c r="A92" s="15" t="s">
        <v>122</v>
      </c>
      <c r="B92" s="16">
        <v>41</v>
      </c>
      <c r="C92" s="22"/>
    </row>
    <row r="93" spans="1:3" ht="15.75" customHeight="1" x14ac:dyDescent="0.2">
      <c r="A93" s="16" t="s">
        <v>144</v>
      </c>
      <c r="B93" s="16">
        <v>40</v>
      </c>
      <c r="C93" s="22"/>
    </row>
    <row r="94" spans="1:3" ht="15.75" customHeight="1" x14ac:dyDescent="0.2">
      <c r="A94" s="15" t="s">
        <v>130</v>
      </c>
      <c r="B94" s="16">
        <v>39</v>
      </c>
      <c r="C94" s="22"/>
    </row>
    <row r="95" spans="1:3" ht="15.75" customHeight="1" x14ac:dyDescent="0.2">
      <c r="A95" s="15" t="s">
        <v>131</v>
      </c>
      <c r="B95" s="16">
        <v>38</v>
      </c>
      <c r="C95" s="22"/>
    </row>
    <row r="96" spans="1:3" ht="15.75" customHeight="1" x14ac:dyDescent="0.2">
      <c r="A96" s="15" t="s">
        <v>126</v>
      </c>
      <c r="B96" s="16">
        <v>37</v>
      </c>
      <c r="C96" s="22"/>
    </row>
    <row r="97" spans="1:3" ht="15.75" customHeight="1" x14ac:dyDescent="0.2">
      <c r="A97" s="15" t="s">
        <v>124</v>
      </c>
      <c r="B97" s="16">
        <v>36</v>
      </c>
      <c r="C97" s="22"/>
    </row>
    <row r="98" spans="1:3" ht="15.75" customHeight="1" x14ac:dyDescent="0.2">
      <c r="A98" s="15" t="s">
        <v>135</v>
      </c>
      <c r="B98" s="16">
        <v>35</v>
      </c>
      <c r="C98" s="22"/>
    </row>
    <row r="99" spans="1:3" ht="15.75" customHeight="1" x14ac:dyDescent="0.2">
      <c r="A99" s="15" t="s">
        <v>132</v>
      </c>
      <c r="B99" s="16">
        <v>34</v>
      </c>
      <c r="C99" s="22"/>
    </row>
    <row r="100" spans="1:3" ht="15.75" customHeight="1" x14ac:dyDescent="0.2">
      <c r="A100" s="16" t="s">
        <v>151</v>
      </c>
      <c r="B100" s="16">
        <v>33</v>
      </c>
      <c r="C100" s="22"/>
    </row>
    <row r="101" spans="1:3" ht="15.75" customHeight="1" x14ac:dyDescent="0.2">
      <c r="A101" s="15" t="s">
        <v>137</v>
      </c>
      <c r="B101" s="16">
        <v>32</v>
      </c>
      <c r="C101" s="22"/>
    </row>
    <row r="102" spans="1:3" ht="15.75" customHeight="1" x14ac:dyDescent="0.2">
      <c r="A102" s="15" t="s">
        <v>136</v>
      </c>
      <c r="B102" s="16">
        <v>31</v>
      </c>
      <c r="C102" s="22"/>
    </row>
    <row r="103" spans="1:3" ht="15.75" customHeight="1" x14ac:dyDescent="0.2">
      <c r="A103" s="16" t="s">
        <v>140</v>
      </c>
      <c r="B103" s="16">
        <v>30</v>
      </c>
      <c r="C103" s="22"/>
    </row>
    <row r="104" spans="1:3" ht="15.75" customHeight="1" x14ac:dyDescent="0.2">
      <c r="A104" s="15" t="s">
        <v>138</v>
      </c>
      <c r="B104" s="16">
        <v>29</v>
      </c>
      <c r="C104" s="22"/>
    </row>
    <row r="105" spans="1:3" ht="15.75" customHeight="1" x14ac:dyDescent="0.2">
      <c r="A105" s="15" t="s">
        <v>134</v>
      </c>
      <c r="B105" s="16">
        <v>28</v>
      </c>
      <c r="C105" s="22"/>
    </row>
    <row r="106" spans="1:3" ht="15.75" customHeight="1" x14ac:dyDescent="0.2">
      <c r="A106" s="15" t="s">
        <v>146</v>
      </c>
      <c r="B106" s="16">
        <v>27</v>
      </c>
      <c r="C106" s="22"/>
    </row>
    <row r="107" spans="1:3" ht="15.75" customHeight="1" x14ac:dyDescent="0.2">
      <c r="A107" s="15" t="s">
        <v>152</v>
      </c>
      <c r="B107" s="16">
        <v>26</v>
      </c>
      <c r="C107" s="22"/>
    </row>
    <row r="108" spans="1:3" ht="15.75" customHeight="1" x14ac:dyDescent="0.2">
      <c r="A108" s="15" t="s">
        <v>139</v>
      </c>
      <c r="B108" s="16">
        <v>25</v>
      </c>
      <c r="C108" s="22"/>
    </row>
    <row r="109" spans="1:3" ht="15.75" customHeight="1" x14ac:dyDescent="0.2">
      <c r="A109" s="15" t="s">
        <v>141</v>
      </c>
      <c r="B109" s="16">
        <v>24</v>
      </c>
      <c r="C109" s="22"/>
    </row>
    <row r="110" spans="1:3" ht="15.75" customHeight="1" x14ac:dyDescent="0.2">
      <c r="A110" s="15" t="s">
        <v>171</v>
      </c>
      <c r="C110" s="22"/>
    </row>
    <row r="111" spans="1:3" ht="15.75" customHeight="1" x14ac:dyDescent="0.2">
      <c r="A111" s="15" t="s">
        <v>172</v>
      </c>
      <c r="C111" s="22"/>
    </row>
    <row r="112" spans="1:3" ht="15.75" customHeight="1" x14ac:dyDescent="0.2">
      <c r="A112" s="20" t="s">
        <v>159</v>
      </c>
      <c r="C112" s="22"/>
    </row>
    <row r="113" spans="1:3" ht="15.75" customHeight="1" x14ac:dyDescent="0.2">
      <c r="A113" s="15" t="s">
        <v>173</v>
      </c>
      <c r="C113" s="22"/>
    </row>
    <row r="114" spans="1:3" ht="15.75" customHeight="1" x14ac:dyDescent="0.2">
      <c r="A114" s="15" t="s">
        <v>174</v>
      </c>
      <c r="C114" s="22"/>
    </row>
    <row r="115" spans="1:3" ht="15.75" customHeight="1" x14ac:dyDescent="0.2">
      <c r="A115" s="15" t="s">
        <v>175</v>
      </c>
      <c r="C115" s="22"/>
    </row>
    <row r="116" spans="1:3" ht="15.75" customHeight="1" x14ac:dyDescent="0.2">
      <c r="A116" s="15" t="s">
        <v>161</v>
      </c>
      <c r="C116" s="22"/>
    </row>
    <row r="117" spans="1:3" ht="15.75" customHeight="1" x14ac:dyDescent="0.2">
      <c r="A117" s="15" t="s">
        <v>176</v>
      </c>
      <c r="C117" s="22"/>
    </row>
    <row r="118" spans="1:3" ht="15.75" customHeight="1" x14ac:dyDescent="0.2">
      <c r="A118" s="15" t="s">
        <v>145</v>
      </c>
      <c r="C118" s="22"/>
    </row>
    <row r="119" spans="1:3" ht="15.75" customHeight="1" x14ac:dyDescent="0.2">
      <c r="A119" s="15" t="s">
        <v>168</v>
      </c>
      <c r="C119" s="22"/>
    </row>
    <row r="120" spans="1:3" ht="15.75" customHeight="1" x14ac:dyDescent="0.2">
      <c r="A120" s="15" t="s">
        <v>177</v>
      </c>
      <c r="C120" s="22"/>
    </row>
    <row r="121" spans="1:3" ht="15.75" customHeight="1" x14ac:dyDescent="0.2">
      <c r="A121" s="15" t="s">
        <v>149</v>
      </c>
      <c r="C121" s="22"/>
    </row>
    <row r="122" spans="1:3" ht="15.75" customHeight="1" x14ac:dyDescent="0.2">
      <c r="A122" s="15" t="s">
        <v>148</v>
      </c>
      <c r="C122" s="22"/>
    </row>
    <row r="123" spans="1:3" ht="15.75" customHeight="1" x14ac:dyDescent="0.2">
      <c r="A123" s="15" t="s">
        <v>178</v>
      </c>
      <c r="C123" s="22"/>
    </row>
    <row r="124" spans="1:3" ht="15.75" customHeight="1" x14ac:dyDescent="0.2">
      <c r="A124" s="15" t="s">
        <v>167</v>
      </c>
      <c r="C124" s="22"/>
    </row>
    <row r="125" spans="1:3" ht="15.75" customHeight="1" x14ac:dyDescent="0.2">
      <c r="A125" s="15" t="s">
        <v>179</v>
      </c>
      <c r="C125" s="22"/>
    </row>
    <row r="126" spans="1:3" ht="15.75" customHeight="1" x14ac:dyDescent="0.2">
      <c r="A126" s="15" t="s">
        <v>155</v>
      </c>
      <c r="C126" s="22"/>
    </row>
    <row r="127" spans="1:3" ht="15.75" customHeight="1" x14ac:dyDescent="0.2">
      <c r="A127" s="15" t="s">
        <v>164</v>
      </c>
      <c r="C127" s="22"/>
    </row>
    <row r="128" spans="1:3" ht="15.75" customHeight="1" x14ac:dyDescent="0.2">
      <c r="A128" s="16" t="s">
        <v>163</v>
      </c>
      <c r="C128" s="22"/>
    </row>
    <row r="129" spans="1:3" ht="15.75" customHeight="1" x14ac:dyDescent="0.2">
      <c r="A129" s="15" t="s">
        <v>195</v>
      </c>
      <c r="C129" s="22"/>
    </row>
    <row r="130" spans="1:3" ht="15.75" customHeight="1" x14ac:dyDescent="0.2">
      <c r="A130" s="15" t="s">
        <v>196</v>
      </c>
      <c r="C130" s="22"/>
    </row>
    <row r="131" spans="1:3" ht="15.75" customHeight="1" x14ac:dyDescent="0.2">
      <c r="A131" s="15" t="s">
        <v>180</v>
      </c>
      <c r="C131" s="22"/>
    </row>
    <row r="132" spans="1:3" ht="15.75" customHeight="1" x14ac:dyDescent="0.2">
      <c r="A132" s="15" t="s">
        <v>147</v>
      </c>
      <c r="C132" s="22"/>
    </row>
    <row r="133" spans="1:3" ht="15.75" customHeight="1" x14ac:dyDescent="0.2">
      <c r="A133" s="15" t="s">
        <v>181</v>
      </c>
      <c r="C133" s="22"/>
    </row>
    <row r="134" spans="1:3" ht="15.75" customHeight="1" x14ac:dyDescent="0.2">
      <c r="A134" s="16" t="s">
        <v>156</v>
      </c>
      <c r="C134" s="22"/>
    </row>
    <row r="135" spans="1:3" ht="15.75" customHeight="1" x14ac:dyDescent="0.2">
      <c r="A135" s="15" t="s">
        <v>133</v>
      </c>
      <c r="C135" s="22"/>
    </row>
    <row r="136" spans="1:3" ht="15.75" customHeight="1" x14ac:dyDescent="0.2">
      <c r="A136" s="15" t="s">
        <v>182</v>
      </c>
      <c r="C136" s="22"/>
    </row>
    <row r="137" spans="1:3" ht="15.75" customHeight="1" x14ac:dyDescent="0.2">
      <c r="A137" s="15" t="s">
        <v>154</v>
      </c>
      <c r="C137" s="22"/>
    </row>
    <row r="138" spans="1:3" ht="15.75" customHeight="1" x14ac:dyDescent="0.2">
      <c r="A138" s="15" t="s">
        <v>183</v>
      </c>
      <c r="C138" s="22"/>
    </row>
    <row r="139" spans="1:3" ht="15.75" customHeight="1" x14ac:dyDescent="0.2">
      <c r="A139" s="16" t="s">
        <v>160</v>
      </c>
      <c r="C139" s="22"/>
    </row>
    <row r="140" spans="1:3" ht="15.75" customHeight="1" x14ac:dyDescent="0.2">
      <c r="A140" s="15" t="s">
        <v>158</v>
      </c>
      <c r="C140" s="22"/>
    </row>
    <row r="141" spans="1:3" ht="15.75" customHeight="1" x14ac:dyDescent="0.2">
      <c r="A141" s="15" t="s">
        <v>114</v>
      </c>
      <c r="C141" s="22"/>
    </row>
    <row r="142" spans="1:3" ht="15.75" customHeight="1" x14ac:dyDescent="0.2">
      <c r="A142" s="15" t="s">
        <v>153</v>
      </c>
      <c r="C142" s="22"/>
    </row>
    <row r="143" spans="1:3" ht="15.75" customHeight="1" x14ac:dyDescent="0.2">
      <c r="A143" s="16" t="s">
        <v>162</v>
      </c>
      <c r="C143" s="22"/>
    </row>
    <row r="144" spans="1:3" ht="15.75" customHeight="1" x14ac:dyDescent="0.2">
      <c r="A144" s="15" t="s">
        <v>157</v>
      </c>
      <c r="C144" s="22"/>
    </row>
    <row r="145" spans="1:3" ht="15.75" customHeight="1" x14ac:dyDescent="0.2">
      <c r="A145" s="15" t="s">
        <v>184</v>
      </c>
      <c r="C145" s="22"/>
    </row>
    <row r="146" spans="1:3" ht="15.75" customHeight="1" x14ac:dyDescent="0.2">
      <c r="A146" s="15" t="s">
        <v>169</v>
      </c>
      <c r="C146" s="22"/>
    </row>
    <row r="147" spans="1:3" ht="15.75" customHeight="1" x14ac:dyDescent="0.2">
      <c r="A147" s="15" t="s">
        <v>185</v>
      </c>
      <c r="C147" s="22"/>
    </row>
    <row r="148" spans="1:3" ht="15.75" customHeight="1" x14ac:dyDescent="0.2">
      <c r="A148" s="15" t="s">
        <v>125</v>
      </c>
      <c r="C148" s="22"/>
    </row>
    <row r="149" spans="1:3" ht="15.75" customHeight="1" x14ac:dyDescent="0.2">
      <c r="A149" s="15" t="s">
        <v>186</v>
      </c>
      <c r="C149" s="22"/>
    </row>
    <row r="150" spans="1:3" ht="15.75" customHeight="1" x14ac:dyDescent="0.2">
      <c r="A150" s="15" t="s">
        <v>170</v>
      </c>
      <c r="C150" s="22"/>
    </row>
    <row r="151" spans="1:3" ht="15.75" customHeight="1" x14ac:dyDescent="0.2"/>
    <row r="152" spans="1:3" ht="15.75" customHeight="1" x14ac:dyDescent="0.2"/>
    <row r="153" spans="1:3" ht="15.75" customHeight="1" x14ac:dyDescent="0.2"/>
    <row r="154" spans="1:3" ht="15.75" customHeight="1" x14ac:dyDescent="0.2"/>
    <row r="155" spans="1:3" ht="15.75" customHeight="1" x14ac:dyDescent="0.2"/>
    <row r="156" spans="1:3" ht="15.75" customHeight="1" x14ac:dyDescent="0.2"/>
    <row r="157" spans="1:3" ht="15.75" customHeight="1" x14ac:dyDescent="0.2"/>
    <row r="158" spans="1:3" ht="15.75" customHeight="1" x14ac:dyDescent="0.2"/>
    <row r="159" spans="1:3" ht="15.75" customHeight="1" x14ac:dyDescent="0.2"/>
    <row r="160" spans="1:3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conditionalFormatting sqref="C33:C34 A34:A35 A70:A78">
    <cfRule type="expression" dxfId="3" priority="1">
      <formula>Q33="yes"</formula>
    </cfRule>
  </conditionalFormatting>
  <conditionalFormatting sqref="A34 A68:A75">
    <cfRule type="expression" dxfId="2" priority="2">
      <formula>O34="yes"</formula>
    </cfRule>
  </conditionalFormatting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C1001"/>
  <sheetViews>
    <sheetView workbookViewId="0"/>
  </sheetViews>
  <sheetFormatPr defaultColWidth="14.390625" defaultRowHeight="15" customHeight="1" x14ac:dyDescent="0.2"/>
  <cols>
    <col min="1" max="1" width="22.46484375" customWidth="1"/>
    <col min="2" max="26" width="8.7421875" customWidth="1"/>
  </cols>
  <sheetData>
    <row r="2" spans="1:3" x14ac:dyDescent="0.2">
      <c r="B2" s="2">
        <f>COUNTIF(B4:B78,"&gt;0")</f>
        <v>11</v>
      </c>
      <c r="C2" s="6"/>
    </row>
    <row r="3" spans="1:3" x14ac:dyDescent="0.2">
      <c r="A3" s="21" t="s">
        <v>2</v>
      </c>
      <c r="B3" s="6" t="s">
        <v>187</v>
      </c>
      <c r="C3" s="6" t="s">
        <v>1</v>
      </c>
    </row>
    <row r="4" spans="1:3" x14ac:dyDescent="0.2">
      <c r="A4" s="29" t="s">
        <v>25</v>
      </c>
      <c r="B4" s="30">
        <v>50</v>
      </c>
      <c r="C4" s="22"/>
    </row>
    <row r="5" spans="1:3" x14ac:dyDescent="0.2">
      <c r="A5" s="29" t="s">
        <v>18</v>
      </c>
      <c r="B5" s="30">
        <v>49</v>
      </c>
      <c r="C5" s="22"/>
    </row>
    <row r="6" spans="1:3" x14ac:dyDescent="0.2">
      <c r="A6" s="29" t="s">
        <v>21</v>
      </c>
      <c r="B6" s="30">
        <v>48</v>
      </c>
      <c r="C6" s="22"/>
    </row>
    <row r="7" spans="1:3" x14ac:dyDescent="0.2">
      <c r="A7" s="29" t="s">
        <v>20</v>
      </c>
      <c r="B7" s="31">
        <v>47</v>
      </c>
      <c r="C7" s="22"/>
    </row>
    <row r="8" spans="1:3" x14ac:dyDescent="0.2">
      <c r="A8" s="29" t="s">
        <v>75</v>
      </c>
      <c r="B8" s="31">
        <v>46</v>
      </c>
      <c r="C8" s="22"/>
    </row>
    <row r="9" spans="1:3" x14ac:dyDescent="0.2">
      <c r="A9" s="29" t="s">
        <v>87</v>
      </c>
      <c r="B9" s="31">
        <v>45</v>
      </c>
      <c r="C9" s="22"/>
    </row>
    <row r="10" spans="1:3" x14ac:dyDescent="0.2">
      <c r="A10" s="29" t="s">
        <v>30</v>
      </c>
      <c r="B10" s="30">
        <v>44</v>
      </c>
      <c r="C10" s="22"/>
    </row>
    <row r="11" spans="1:3" x14ac:dyDescent="0.2">
      <c r="A11" s="29" t="s">
        <v>39</v>
      </c>
      <c r="B11" s="30">
        <v>43</v>
      </c>
      <c r="C11" s="22"/>
    </row>
    <row r="12" spans="1:3" x14ac:dyDescent="0.2">
      <c r="A12" s="29" t="s">
        <v>41</v>
      </c>
      <c r="B12" s="31">
        <v>42</v>
      </c>
      <c r="C12" s="22"/>
    </row>
    <row r="13" spans="1:3" x14ac:dyDescent="0.2">
      <c r="A13" s="29" t="s">
        <v>43</v>
      </c>
      <c r="B13" s="30">
        <v>41</v>
      </c>
      <c r="C13" s="22"/>
    </row>
    <row r="14" spans="1:3" x14ac:dyDescent="0.2">
      <c r="A14" s="32" t="s">
        <v>47</v>
      </c>
      <c r="B14" s="30">
        <v>40</v>
      </c>
      <c r="C14" s="22"/>
    </row>
    <row r="15" spans="1:3" x14ac:dyDescent="0.2">
      <c r="A15" s="29" t="s">
        <v>63</v>
      </c>
      <c r="B15" s="29"/>
      <c r="C15" s="22"/>
    </row>
    <row r="16" spans="1:3" x14ac:dyDescent="0.2">
      <c r="A16" s="32" t="s">
        <v>32</v>
      </c>
      <c r="B16" s="29"/>
      <c r="C16" s="22"/>
    </row>
    <row r="17" spans="1:3" x14ac:dyDescent="0.2">
      <c r="A17" s="29" t="s">
        <v>17</v>
      </c>
      <c r="B17" s="29"/>
      <c r="C17" s="22"/>
    </row>
    <row r="18" spans="1:3" x14ac:dyDescent="0.2">
      <c r="A18" s="29" t="s">
        <v>78</v>
      </c>
      <c r="B18" s="29"/>
      <c r="C18" s="22"/>
    </row>
    <row r="19" spans="1:3" x14ac:dyDescent="0.2">
      <c r="A19" s="29" t="s">
        <v>70</v>
      </c>
      <c r="B19" s="29"/>
      <c r="C19" s="22"/>
    </row>
    <row r="20" spans="1:3" x14ac:dyDescent="0.2">
      <c r="A20" s="29" t="s">
        <v>97</v>
      </c>
      <c r="B20" s="29"/>
      <c r="C20" s="22"/>
    </row>
    <row r="21" spans="1:3" ht="15.75" customHeight="1" x14ac:dyDescent="0.2">
      <c r="A21" s="29" t="s">
        <v>88</v>
      </c>
      <c r="B21" s="29"/>
      <c r="C21" s="22"/>
    </row>
    <row r="22" spans="1:3" ht="15.75" customHeight="1" x14ac:dyDescent="0.2">
      <c r="A22" s="29" t="s">
        <v>94</v>
      </c>
      <c r="B22" s="32"/>
      <c r="C22" s="22"/>
    </row>
    <row r="23" spans="1:3" ht="15.75" customHeight="1" x14ac:dyDescent="0.2">
      <c r="A23" s="29" t="s">
        <v>98</v>
      </c>
      <c r="B23" s="29"/>
      <c r="C23" s="22"/>
    </row>
    <row r="24" spans="1:3" ht="15.75" customHeight="1" x14ac:dyDescent="0.2">
      <c r="A24" s="29" t="s">
        <v>34</v>
      </c>
      <c r="B24" s="32"/>
      <c r="C24" s="22"/>
    </row>
    <row r="25" spans="1:3" ht="15.75" customHeight="1" x14ac:dyDescent="0.2">
      <c r="A25" s="29" t="s">
        <v>99</v>
      </c>
      <c r="B25" s="29"/>
      <c r="C25" s="22"/>
    </row>
    <row r="26" spans="1:3" ht="15.75" customHeight="1" x14ac:dyDescent="0.2">
      <c r="A26" s="29" t="s">
        <v>69</v>
      </c>
      <c r="B26" s="29"/>
      <c r="C26" s="22"/>
    </row>
    <row r="27" spans="1:3" ht="15.75" customHeight="1" x14ac:dyDescent="0.2">
      <c r="A27" s="29" t="s">
        <v>81</v>
      </c>
      <c r="B27" s="29"/>
      <c r="C27" s="22"/>
    </row>
    <row r="28" spans="1:3" ht="15.75" customHeight="1" x14ac:dyDescent="0.2">
      <c r="A28" s="29" t="s">
        <v>27</v>
      </c>
      <c r="B28" s="29"/>
      <c r="C28" s="22"/>
    </row>
    <row r="29" spans="1:3" ht="15.75" customHeight="1" x14ac:dyDescent="0.2">
      <c r="A29" s="32" t="s">
        <v>100</v>
      </c>
      <c r="B29" s="29"/>
      <c r="C29" s="22"/>
    </row>
    <row r="30" spans="1:3" ht="15.75" customHeight="1" x14ac:dyDescent="0.2">
      <c r="A30" s="29" t="s">
        <v>101</v>
      </c>
      <c r="B30" s="32"/>
      <c r="C30" s="22"/>
    </row>
    <row r="31" spans="1:3" ht="15.75" customHeight="1" x14ac:dyDescent="0.2">
      <c r="A31" s="32" t="s">
        <v>55</v>
      </c>
      <c r="B31" s="29"/>
      <c r="C31" s="22"/>
    </row>
    <row r="32" spans="1:3" ht="15.75" customHeight="1" x14ac:dyDescent="0.2">
      <c r="A32" s="29" t="s">
        <v>51</v>
      </c>
      <c r="B32" s="29"/>
      <c r="C32" s="22"/>
    </row>
    <row r="33" spans="1:3" ht="15.75" customHeight="1" x14ac:dyDescent="0.2">
      <c r="A33" s="29" t="s">
        <v>188</v>
      </c>
      <c r="B33" s="32"/>
      <c r="C33" s="22"/>
    </row>
    <row r="34" spans="1:3" ht="15.75" customHeight="1" x14ac:dyDescent="0.2">
      <c r="A34" s="29" t="s">
        <v>189</v>
      </c>
      <c r="B34" s="29"/>
      <c r="C34" s="22"/>
    </row>
    <row r="35" spans="1:3" ht="15.75" customHeight="1" x14ac:dyDescent="0.2">
      <c r="A35" s="29" t="s">
        <v>74</v>
      </c>
      <c r="B35" s="29"/>
      <c r="C35" s="22"/>
    </row>
    <row r="36" spans="1:3" ht="15.75" customHeight="1" x14ac:dyDescent="0.2">
      <c r="A36" s="29" t="s">
        <v>85</v>
      </c>
      <c r="B36" s="29"/>
      <c r="C36" s="22"/>
    </row>
    <row r="37" spans="1:3" ht="15.75" customHeight="1" x14ac:dyDescent="0.2">
      <c r="A37" s="29" t="s">
        <v>71</v>
      </c>
      <c r="B37" s="29"/>
      <c r="C37" s="22"/>
    </row>
    <row r="38" spans="1:3" ht="15.75" customHeight="1" x14ac:dyDescent="0.2">
      <c r="A38" s="29" t="s">
        <v>86</v>
      </c>
      <c r="B38" s="29"/>
      <c r="C38" s="22"/>
    </row>
    <row r="39" spans="1:3" ht="15.75" customHeight="1" x14ac:dyDescent="0.2">
      <c r="A39" s="29" t="s">
        <v>60</v>
      </c>
      <c r="B39" s="29"/>
      <c r="C39" s="22"/>
    </row>
    <row r="40" spans="1:3" ht="15.75" customHeight="1" x14ac:dyDescent="0.2">
      <c r="A40" s="29" t="s">
        <v>64</v>
      </c>
      <c r="B40" s="29"/>
      <c r="C40" s="22"/>
    </row>
    <row r="41" spans="1:3" ht="15.75" customHeight="1" x14ac:dyDescent="0.2">
      <c r="A41" s="32" t="s">
        <v>84</v>
      </c>
      <c r="B41" s="29"/>
      <c r="C41" s="22"/>
    </row>
    <row r="42" spans="1:3" ht="15.75" customHeight="1" x14ac:dyDescent="0.2">
      <c r="A42" s="32" t="s">
        <v>62</v>
      </c>
      <c r="B42" s="29"/>
      <c r="C42" s="22"/>
    </row>
    <row r="43" spans="1:3" ht="15.75" customHeight="1" x14ac:dyDescent="0.2">
      <c r="A43" s="29" t="s">
        <v>102</v>
      </c>
      <c r="B43" s="29"/>
      <c r="C43" s="22"/>
    </row>
    <row r="44" spans="1:3" ht="15.75" customHeight="1" x14ac:dyDescent="0.2">
      <c r="A44" s="29" t="s">
        <v>53</v>
      </c>
      <c r="B44" s="29"/>
      <c r="C44" s="22"/>
    </row>
    <row r="45" spans="1:3" ht="15.75" customHeight="1" x14ac:dyDescent="0.2">
      <c r="A45" s="29" t="s">
        <v>66</v>
      </c>
      <c r="B45" s="29"/>
      <c r="C45" s="22"/>
    </row>
    <row r="46" spans="1:3" ht="15.75" customHeight="1" x14ac:dyDescent="0.2">
      <c r="A46" s="32" t="s">
        <v>72</v>
      </c>
      <c r="B46" s="29"/>
      <c r="C46" s="22"/>
    </row>
    <row r="47" spans="1:3" ht="15.75" customHeight="1" x14ac:dyDescent="0.2">
      <c r="A47" s="29" t="s">
        <v>190</v>
      </c>
      <c r="B47" s="29"/>
      <c r="C47" s="22"/>
    </row>
    <row r="48" spans="1:3" ht="15.75" customHeight="1" x14ac:dyDescent="0.2">
      <c r="A48" s="32" t="s">
        <v>76</v>
      </c>
      <c r="B48" s="29"/>
      <c r="C48" s="22"/>
    </row>
    <row r="49" spans="1:3" ht="15.75" customHeight="1" x14ac:dyDescent="0.2">
      <c r="A49" s="29" t="s">
        <v>200</v>
      </c>
      <c r="B49" s="29"/>
      <c r="C49" s="22"/>
    </row>
    <row r="50" spans="1:3" ht="15.75" customHeight="1" x14ac:dyDescent="0.2">
      <c r="A50" s="29" t="s">
        <v>35</v>
      </c>
      <c r="B50" s="29"/>
      <c r="C50" s="22"/>
    </row>
    <row r="51" spans="1:3" ht="15.75" customHeight="1" x14ac:dyDescent="0.2">
      <c r="A51" s="32" t="s">
        <v>65</v>
      </c>
      <c r="B51" s="29"/>
      <c r="C51" s="22"/>
    </row>
    <row r="52" spans="1:3" ht="15.75" customHeight="1" x14ac:dyDescent="0.2">
      <c r="A52" s="29" t="s">
        <v>191</v>
      </c>
      <c r="B52" s="29"/>
      <c r="C52" s="22"/>
    </row>
    <row r="53" spans="1:3" ht="15.75" customHeight="1" x14ac:dyDescent="0.2">
      <c r="A53" s="29" t="s">
        <v>80</v>
      </c>
      <c r="B53" s="32"/>
      <c r="C53" s="22"/>
    </row>
    <row r="54" spans="1:3" ht="15.75" customHeight="1" x14ac:dyDescent="0.2">
      <c r="A54" s="29" t="s">
        <v>67</v>
      </c>
      <c r="B54" s="29"/>
      <c r="C54" s="22"/>
    </row>
    <row r="55" spans="1:3" ht="15.75" customHeight="1" x14ac:dyDescent="0.2">
      <c r="A55" s="29" t="s">
        <v>37</v>
      </c>
      <c r="B55" s="29"/>
      <c r="C55" s="22"/>
    </row>
    <row r="56" spans="1:3" ht="15.75" customHeight="1" x14ac:dyDescent="0.2">
      <c r="A56" s="29" t="s">
        <v>45</v>
      </c>
      <c r="B56" s="29"/>
      <c r="C56" s="22"/>
    </row>
    <row r="57" spans="1:3" ht="15.75" customHeight="1" x14ac:dyDescent="0.2">
      <c r="A57" s="29" t="s">
        <v>89</v>
      </c>
      <c r="B57" s="32"/>
      <c r="C57" s="22"/>
    </row>
    <row r="58" spans="1:3" ht="15.75" customHeight="1" x14ac:dyDescent="0.2">
      <c r="A58" s="29" t="s">
        <v>192</v>
      </c>
      <c r="B58" s="29"/>
      <c r="C58" s="22"/>
    </row>
    <row r="59" spans="1:3" ht="15.75" customHeight="1" x14ac:dyDescent="0.2">
      <c r="A59" s="29" t="s">
        <v>104</v>
      </c>
      <c r="B59" s="29"/>
      <c r="C59" s="22"/>
    </row>
    <row r="60" spans="1:3" ht="15.75" customHeight="1" x14ac:dyDescent="0.2">
      <c r="A60" s="29" t="s">
        <v>49</v>
      </c>
      <c r="B60" s="29"/>
      <c r="C60" s="22"/>
    </row>
    <row r="61" spans="1:3" ht="15.75" customHeight="1" x14ac:dyDescent="0.2">
      <c r="A61" s="29" t="s">
        <v>95</v>
      </c>
      <c r="B61" s="29"/>
      <c r="C61" s="22"/>
    </row>
    <row r="62" spans="1:3" ht="15.75" customHeight="1" x14ac:dyDescent="0.2">
      <c r="A62" s="32" t="s">
        <v>57</v>
      </c>
      <c r="B62" s="29"/>
      <c r="C62" s="22"/>
    </row>
    <row r="63" spans="1:3" ht="15.75" customHeight="1" x14ac:dyDescent="0.2">
      <c r="A63" s="29" t="s">
        <v>28</v>
      </c>
      <c r="B63" s="29"/>
      <c r="C63" s="22"/>
    </row>
    <row r="64" spans="1:3" ht="15.75" customHeight="1" x14ac:dyDescent="0.2">
      <c r="A64" s="32" t="s">
        <v>105</v>
      </c>
      <c r="B64" s="29"/>
      <c r="C64" s="22"/>
    </row>
    <row r="65" spans="1:3" ht="15.75" customHeight="1" x14ac:dyDescent="0.2">
      <c r="A65" s="29" t="s">
        <v>82</v>
      </c>
      <c r="B65" s="29"/>
      <c r="C65" s="22"/>
    </row>
    <row r="66" spans="1:3" ht="15.75" customHeight="1" x14ac:dyDescent="0.2">
      <c r="A66" s="29" t="s">
        <v>96</v>
      </c>
      <c r="B66" s="29"/>
      <c r="C66" s="22"/>
    </row>
    <row r="67" spans="1:3" ht="15.75" customHeight="1" x14ac:dyDescent="0.2">
      <c r="A67" s="29" t="s">
        <v>61</v>
      </c>
      <c r="B67" s="29"/>
      <c r="C67" s="22"/>
    </row>
    <row r="68" spans="1:3" ht="15.75" customHeight="1" x14ac:dyDescent="0.2">
      <c r="A68" s="29" t="s">
        <v>23</v>
      </c>
      <c r="B68" s="32"/>
      <c r="C68" s="22"/>
    </row>
    <row r="69" spans="1:3" ht="15.75" customHeight="1" x14ac:dyDescent="0.2">
      <c r="A69" s="29" t="s">
        <v>68</v>
      </c>
      <c r="B69" s="33"/>
      <c r="C69" s="22"/>
    </row>
    <row r="70" spans="1:3" ht="15.75" customHeight="1" x14ac:dyDescent="0.2">
      <c r="A70" s="29" t="s">
        <v>193</v>
      </c>
      <c r="B70" s="33"/>
      <c r="C70" s="22"/>
    </row>
    <row r="71" spans="1:3" ht="15.75" customHeight="1" x14ac:dyDescent="0.2">
      <c r="A71" s="29" t="s">
        <v>106</v>
      </c>
      <c r="B71" s="33"/>
      <c r="C71" s="23"/>
    </row>
    <row r="72" spans="1:3" ht="15.75" customHeight="1" x14ac:dyDescent="0.2">
      <c r="A72" s="29" t="s">
        <v>93</v>
      </c>
      <c r="B72" s="29"/>
      <c r="C72" s="22"/>
    </row>
    <row r="73" spans="1:3" ht="15.75" customHeight="1" x14ac:dyDescent="0.2">
      <c r="A73" s="29" t="s">
        <v>79</v>
      </c>
      <c r="B73" s="29"/>
      <c r="C73" s="22"/>
    </row>
    <row r="74" spans="1:3" ht="15.75" customHeight="1" x14ac:dyDescent="0.2">
      <c r="A74" s="29" t="s">
        <v>91</v>
      </c>
      <c r="B74" s="29"/>
      <c r="C74" s="22"/>
    </row>
    <row r="75" spans="1:3" ht="15.75" customHeight="1" x14ac:dyDescent="0.2">
      <c r="A75" s="29" t="s">
        <v>107</v>
      </c>
      <c r="B75" s="29"/>
      <c r="C75" s="23"/>
    </row>
    <row r="76" spans="1:3" ht="15.75" customHeight="1" x14ac:dyDescent="0.2">
      <c r="A76" s="29" t="s">
        <v>108</v>
      </c>
      <c r="B76" s="29"/>
      <c r="C76" s="22"/>
    </row>
    <row r="77" spans="1:3" ht="15.75" customHeight="1" x14ac:dyDescent="0.2">
      <c r="A77" s="29" t="s">
        <v>59</v>
      </c>
      <c r="B77" s="29"/>
      <c r="C77" s="22"/>
    </row>
    <row r="78" spans="1:3" ht="15.75" customHeight="1" x14ac:dyDescent="0.2">
      <c r="A78" s="29" t="s">
        <v>109</v>
      </c>
      <c r="B78" s="29"/>
      <c r="C78" s="22"/>
    </row>
    <row r="79" spans="1:3" ht="15.75" customHeight="1" x14ac:dyDescent="0.2">
      <c r="C79" s="22"/>
    </row>
    <row r="80" spans="1:3" ht="15.75" customHeight="1" x14ac:dyDescent="0.2">
      <c r="A80" s="15" t="s">
        <v>194</v>
      </c>
      <c r="B80" s="2">
        <f>COUNTIF(B83:B153,"&gt;0")</f>
        <v>7</v>
      </c>
      <c r="C80" s="22"/>
    </row>
    <row r="81" spans="1:3" ht="15.75" customHeight="1" x14ac:dyDescent="0.2">
      <c r="A81" s="15" t="s">
        <v>194</v>
      </c>
      <c r="B81" s="6" t="s">
        <v>187</v>
      </c>
      <c r="C81" s="23" t="s">
        <v>1</v>
      </c>
    </row>
    <row r="82" spans="1:3" ht="15.75" customHeight="1" x14ac:dyDescent="0.2">
      <c r="A82" s="21" t="s">
        <v>2</v>
      </c>
      <c r="C82" s="22"/>
    </row>
    <row r="83" spans="1:3" ht="15.75" customHeight="1" x14ac:dyDescent="0.2">
      <c r="A83" s="29" t="s">
        <v>114</v>
      </c>
      <c r="B83" s="31">
        <v>50</v>
      </c>
      <c r="C83" s="22"/>
    </row>
    <row r="84" spans="1:3" ht="15.75" customHeight="1" x14ac:dyDescent="0.2">
      <c r="A84" s="29" t="s">
        <v>118</v>
      </c>
      <c r="B84" s="30">
        <v>49</v>
      </c>
      <c r="C84" s="22"/>
    </row>
    <row r="85" spans="1:3" ht="15.75" customHeight="1" x14ac:dyDescent="0.2">
      <c r="A85" s="29" t="s">
        <v>116</v>
      </c>
      <c r="B85" s="30">
        <v>48</v>
      </c>
      <c r="C85" s="22"/>
    </row>
    <row r="86" spans="1:3" ht="15.75" customHeight="1" x14ac:dyDescent="0.2">
      <c r="A86" s="29" t="s">
        <v>112</v>
      </c>
      <c r="B86" s="30">
        <v>47</v>
      </c>
      <c r="C86" s="22"/>
    </row>
    <row r="87" spans="1:3" ht="15.75" customHeight="1" x14ac:dyDescent="0.2">
      <c r="A87" s="33" t="s">
        <v>142</v>
      </c>
      <c r="B87" s="30">
        <v>46</v>
      </c>
      <c r="C87" s="22"/>
    </row>
    <row r="88" spans="1:3" ht="15.75" customHeight="1" x14ac:dyDescent="0.2">
      <c r="A88" s="29" t="s">
        <v>122</v>
      </c>
      <c r="B88" s="30">
        <v>45</v>
      </c>
      <c r="C88" s="22"/>
    </row>
    <row r="89" spans="1:3" ht="15.75" customHeight="1" x14ac:dyDescent="0.2">
      <c r="A89" s="29" t="s">
        <v>124</v>
      </c>
      <c r="B89" s="30">
        <v>44</v>
      </c>
      <c r="C89" s="22"/>
    </row>
    <row r="90" spans="1:3" ht="15.75" customHeight="1" x14ac:dyDescent="0.2">
      <c r="A90" s="29" t="s">
        <v>171</v>
      </c>
      <c r="B90" s="29"/>
      <c r="C90" s="22"/>
    </row>
    <row r="91" spans="1:3" ht="15.75" customHeight="1" x14ac:dyDescent="0.2">
      <c r="A91" s="29" t="s">
        <v>146</v>
      </c>
      <c r="B91" s="29"/>
      <c r="C91" s="22"/>
    </row>
    <row r="92" spans="1:3" ht="15.75" customHeight="1" x14ac:dyDescent="0.2">
      <c r="A92" s="29" t="s">
        <v>172</v>
      </c>
      <c r="B92" s="29"/>
      <c r="C92" s="22"/>
    </row>
    <row r="93" spans="1:3" ht="15.75" customHeight="1" x14ac:dyDescent="0.2">
      <c r="A93" s="34" t="s">
        <v>159</v>
      </c>
      <c r="B93" s="29"/>
      <c r="C93" s="22"/>
    </row>
    <row r="94" spans="1:3" ht="15.75" customHeight="1" x14ac:dyDescent="0.2">
      <c r="A94" s="29" t="s">
        <v>135</v>
      </c>
      <c r="B94" s="29"/>
      <c r="C94" s="22"/>
    </row>
    <row r="95" spans="1:3" ht="15.75" customHeight="1" x14ac:dyDescent="0.2">
      <c r="A95" s="29" t="s">
        <v>138</v>
      </c>
      <c r="B95" s="29"/>
      <c r="C95" s="22"/>
    </row>
    <row r="96" spans="1:3" ht="15.75" customHeight="1" x14ac:dyDescent="0.2">
      <c r="A96" s="29" t="s">
        <v>139</v>
      </c>
      <c r="B96" s="29"/>
      <c r="C96" s="22"/>
    </row>
    <row r="97" spans="1:3" ht="15.75" customHeight="1" x14ac:dyDescent="0.2">
      <c r="A97" s="29" t="s">
        <v>173</v>
      </c>
      <c r="B97" s="29"/>
      <c r="C97" s="22"/>
    </row>
    <row r="98" spans="1:3" ht="15.75" customHeight="1" x14ac:dyDescent="0.2">
      <c r="A98" s="29" t="s">
        <v>174</v>
      </c>
      <c r="B98" s="29"/>
      <c r="C98" s="22"/>
    </row>
    <row r="99" spans="1:3" ht="15.75" customHeight="1" x14ac:dyDescent="0.2">
      <c r="A99" s="29" t="s">
        <v>175</v>
      </c>
      <c r="B99" s="29"/>
      <c r="C99" s="22"/>
    </row>
    <row r="100" spans="1:3" ht="15.75" customHeight="1" x14ac:dyDescent="0.2">
      <c r="A100" s="29" t="s">
        <v>161</v>
      </c>
      <c r="B100" s="29"/>
      <c r="C100" s="22"/>
    </row>
    <row r="101" spans="1:3" ht="15.75" customHeight="1" x14ac:dyDescent="0.2">
      <c r="A101" s="29" t="s">
        <v>126</v>
      </c>
      <c r="B101" s="32"/>
      <c r="C101" s="22"/>
    </row>
    <row r="102" spans="1:3" ht="15.75" customHeight="1" x14ac:dyDescent="0.2">
      <c r="A102" s="29" t="s">
        <v>176</v>
      </c>
      <c r="B102" s="32"/>
      <c r="C102" s="22"/>
    </row>
    <row r="103" spans="1:3" ht="15.75" customHeight="1" x14ac:dyDescent="0.2">
      <c r="A103" s="29" t="s">
        <v>128</v>
      </c>
      <c r="B103" s="29"/>
      <c r="C103" s="22"/>
    </row>
    <row r="104" spans="1:3" ht="15.75" customHeight="1" x14ac:dyDescent="0.2">
      <c r="A104" s="29" t="s">
        <v>145</v>
      </c>
      <c r="B104" s="29"/>
      <c r="C104" s="22"/>
    </row>
    <row r="105" spans="1:3" ht="15.75" customHeight="1" x14ac:dyDescent="0.2">
      <c r="A105" s="29" t="s">
        <v>141</v>
      </c>
      <c r="B105" s="32"/>
      <c r="C105" s="22"/>
    </row>
    <row r="106" spans="1:3" ht="15.75" customHeight="1" x14ac:dyDescent="0.2">
      <c r="A106" s="29" t="s">
        <v>131</v>
      </c>
      <c r="B106" s="29"/>
      <c r="C106" s="22"/>
    </row>
    <row r="107" spans="1:3" ht="15.75" customHeight="1" x14ac:dyDescent="0.2">
      <c r="A107" s="29" t="s">
        <v>168</v>
      </c>
      <c r="B107" s="29"/>
      <c r="C107" s="22"/>
    </row>
    <row r="108" spans="1:3" ht="15.75" customHeight="1" x14ac:dyDescent="0.2">
      <c r="A108" s="29" t="s">
        <v>177</v>
      </c>
      <c r="B108" s="29"/>
      <c r="C108" s="22"/>
    </row>
    <row r="109" spans="1:3" ht="15.75" customHeight="1" x14ac:dyDescent="0.2">
      <c r="A109" s="29" t="s">
        <v>149</v>
      </c>
      <c r="B109" s="29"/>
      <c r="C109" s="22"/>
    </row>
    <row r="110" spans="1:3" ht="15.75" customHeight="1" x14ac:dyDescent="0.2">
      <c r="A110" s="29" t="s">
        <v>137</v>
      </c>
      <c r="B110" s="29"/>
      <c r="C110" s="22"/>
    </row>
    <row r="111" spans="1:3" ht="15.75" customHeight="1" x14ac:dyDescent="0.2">
      <c r="A111" s="29" t="s">
        <v>148</v>
      </c>
      <c r="B111" s="29"/>
      <c r="C111" s="22"/>
    </row>
    <row r="112" spans="1:3" ht="15.75" customHeight="1" x14ac:dyDescent="0.2">
      <c r="A112" s="29" t="s">
        <v>178</v>
      </c>
      <c r="B112" s="29"/>
      <c r="C112" s="22"/>
    </row>
    <row r="113" spans="1:3" ht="15.75" customHeight="1" x14ac:dyDescent="0.2">
      <c r="A113" s="29" t="s">
        <v>167</v>
      </c>
      <c r="B113" s="29"/>
      <c r="C113" s="22"/>
    </row>
    <row r="114" spans="1:3" ht="15.75" customHeight="1" x14ac:dyDescent="0.2">
      <c r="A114" s="29" t="s">
        <v>130</v>
      </c>
      <c r="B114" s="29"/>
      <c r="C114" s="22"/>
    </row>
    <row r="115" spans="1:3" ht="15.75" customHeight="1" x14ac:dyDescent="0.2">
      <c r="A115" s="32" t="s">
        <v>179</v>
      </c>
      <c r="B115" s="29"/>
      <c r="C115" s="22"/>
    </row>
    <row r="116" spans="1:3" ht="15.75" customHeight="1" x14ac:dyDescent="0.2">
      <c r="A116" s="29" t="s">
        <v>155</v>
      </c>
      <c r="B116" s="29"/>
      <c r="C116" s="22"/>
    </row>
    <row r="117" spans="1:3" ht="15.75" customHeight="1" x14ac:dyDescent="0.2">
      <c r="A117" s="29" t="s">
        <v>164</v>
      </c>
      <c r="B117" s="29"/>
      <c r="C117" s="22"/>
    </row>
    <row r="118" spans="1:3" ht="15.75" customHeight="1" x14ac:dyDescent="0.2">
      <c r="A118" s="32" t="s">
        <v>163</v>
      </c>
      <c r="B118" s="29"/>
      <c r="C118" s="22"/>
    </row>
    <row r="119" spans="1:3" ht="15.75" customHeight="1" x14ac:dyDescent="0.2">
      <c r="A119" s="29" t="s">
        <v>195</v>
      </c>
      <c r="B119" s="29"/>
      <c r="C119" s="22"/>
    </row>
    <row r="120" spans="1:3" ht="15.75" customHeight="1" x14ac:dyDescent="0.2">
      <c r="A120" s="29" t="s">
        <v>196</v>
      </c>
      <c r="B120" s="29"/>
      <c r="C120" s="22"/>
    </row>
    <row r="121" spans="1:3" ht="15.75" customHeight="1" x14ac:dyDescent="0.2">
      <c r="A121" s="29" t="s">
        <v>151</v>
      </c>
      <c r="B121" s="29"/>
      <c r="C121" s="22"/>
    </row>
    <row r="122" spans="1:3" ht="15.75" customHeight="1" x14ac:dyDescent="0.2">
      <c r="A122" s="29" t="s">
        <v>119</v>
      </c>
      <c r="B122" s="29"/>
      <c r="C122" s="22"/>
    </row>
    <row r="123" spans="1:3" ht="15.75" customHeight="1" x14ac:dyDescent="0.2">
      <c r="A123" s="29" t="s">
        <v>180</v>
      </c>
      <c r="B123" s="32"/>
      <c r="C123" s="22"/>
    </row>
    <row r="124" spans="1:3" ht="15.75" customHeight="1" x14ac:dyDescent="0.2">
      <c r="A124" s="32" t="s">
        <v>147</v>
      </c>
      <c r="B124" s="29"/>
      <c r="C124" s="22"/>
    </row>
    <row r="125" spans="1:3" ht="15.75" customHeight="1" x14ac:dyDescent="0.2">
      <c r="A125" s="32" t="s">
        <v>181</v>
      </c>
      <c r="B125" s="29"/>
      <c r="C125" s="22"/>
    </row>
    <row r="126" spans="1:3" ht="15.75" customHeight="1" x14ac:dyDescent="0.2">
      <c r="A126" s="32" t="s">
        <v>156</v>
      </c>
      <c r="B126" s="29"/>
      <c r="C126" s="22"/>
    </row>
    <row r="127" spans="1:3" ht="15.75" customHeight="1" x14ac:dyDescent="0.2">
      <c r="A127" s="29" t="s">
        <v>144</v>
      </c>
      <c r="B127" s="29"/>
      <c r="C127" s="22"/>
    </row>
    <row r="128" spans="1:3" ht="15.75" customHeight="1" x14ac:dyDescent="0.2">
      <c r="A128" s="29" t="s">
        <v>199</v>
      </c>
      <c r="B128" s="32"/>
      <c r="C128" s="22"/>
    </row>
    <row r="129" spans="1:3" ht="15.75" customHeight="1" x14ac:dyDescent="0.2">
      <c r="A129" s="29" t="s">
        <v>133</v>
      </c>
      <c r="B129" s="29"/>
      <c r="C129" s="22"/>
    </row>
    <row r="130" spans="1:3" ht="15.75" customHeight="1" x14ac:dyDescent="0.2">
      <c r="A130" s="29" t="s">
        <v>182</v>
      </c>
      <c r="B130" s="29"/>
      <c r="C130" s="22"/>
    </row>
    <row r="131" spans="1:3" ht="15.75" customHeight="1" x14ac:dyDescent="0.2">
      <c r="A131" s="29" t="s">
        <v>154</v>
      </c>
      <c r="B131" s="29"/>
      <c r="C131" s="22"/>
    </row>
    <row r="132" spans="1:3" ht="15.75" customHeight="1" x14ac:dyDescent="0.2">
      <c r="A132" s="29" t="s">
        <v>183</v>
      </c>
      <c r="B132" s="29"/>
      <c r="C132" s="22"/>
    </row>
    <row r="133" spans="1:3" ht="15.75" customHeight="1" x14ac:dyDescent="0.2">
      <c r="A133" s="29" t="s">
        <v>132</v>
      </c>
      <c r="B133" s="29"/>
      <c r="C133" s="22"/>
    </row>
    <row r="134" spans="1:3" ht="15.75" customHeight="1" x14ac:dyDescent="0.2">
      <c r="A134" s="29" t="s">
        <v>136</v>
      </c>
      <c r="B134" s="29"/>
      <c r="C134" s="22"/>
    </row>
    <row r="135" spans="1:3" ht="15.75" customHeight="1" x14ac:dyDescent="0.2">
      <c r="A135" s="32" t="s">
        <v>160</v>
      </c>
      <c r="B135" s="29"/>
      <c r="C135" s="22"/>
    </row>
    <row r="136" spans="1:3" ht="15.75" customHeight="1" x14ac:dyDescent="0.2">
      <c r="A136" s="29" t="s">
        <v>158</v>
      </c>
      <c r="B136" s="29"/>
      <c r="C136" s="22"/>
    </row>
    <row r="137" spans="1:3" ht="15.75" customHeight="1" x14ac:dyDescent="0.2">
      <c r="A137" s="29" t="s">
        <v>153</v>
      </c>
      <c r="B137" s="32"/>
      <c r="C137" s="22"/>
    </row>
    <row r="138" spans="1:3" ht="15.75" customHeight="1" x14ac:dyDescent="0.2">
      <c r="A138" s="29" t="s">
        <v>162</v>
      </c>
      <c r="B138" s="29"/>
      <c r="C138" s="22"/>
    </row>
    <row r="139" spans="1:3" ht="15.75" customHeight="1" x14ac:dyDescent="0.2">
      <c r="A139" s="32" t="s">
        <v>157</v>
      </c>
      <c r="B139" s="29"/>
      <c r="C139" s="22"/>
    </row>
    <row r="140" spans="1:3" ht="15.75" customHeight="1" x14ac:dyDescent="0.2">
      <c r="A140" s="29" t="s">
        <v>134</v>
      </c>
      <c r="B140" s="29"/>
      <c r="C140" s="22"/>
    </row>
    <row r="141" spans="1:3" ht="15.75" customHeight="1" x14ac:dyDescent="0.2">
      <c r="A141" s="29" t="s">
        <v>184</v>
      </c>
      <c r="B141" s="29"/>
      <c r="C141" s="22"/>
    </row>
    <row r="142" spans="1:3" ht="15.75" customHeight="1" x14ac:dyDescent="0.2">
      <c r="A142" s="29" t="s">
        <v>152</v>
      </c>
      <c r="B142" s="29"/>
      <c r="C142" s="22"/>
    </row>
    <row r="143" spans="1:3" ht="15.75" customHeight="1" x14ac:dyDescent="0.2">
      <c r="A143" s="29" t="s">
        <v>169</v>
      </c>
      <c r="B143" s="29"/>
      <c r="C143" s="22"/>
    </row>
    <row r="144" spans="1:3" ht="15.75" customHeight="1" x14ac:dyDescent="0.2">
      <c r="A144" s="29" t="s">
        <v>185</v>
      </c>
      <c r="B144" s="29"/>
      <c r="C144" s="22"/>
    </row>
    <row r="145" spans="1:3" ht="15.75" customHeight="1" x14ac:dyDescent="0.2">
      <c r="A145" s="29" t="s">
        <v>125</v>
      </c>
      <c r="B145" s="29"/>
      <c r="C145" s="22"/>
    </row>
    <row r="146" spans="1:3" ht="15.75" customHeight="1" x14ac:dyDescent="0.2">
      <c r="A146" s="29" t="s">
        <v>186</v>
      </c>
      <c r="B146" s="29"/>
      <c r="C146" s="22"/>
    </row>
    <row r="147" spans="1:3" ht="15.75" customHeight="1" x14ac:dyDescent="0.2">
      <c r="A147" s="29" t="s">
        <v>170</v>
      </c>
      <c r="B147" s="29"/>
      <c r="C147" s="22"/>
    </row>
    <row r="148" spans="1:3" ht="15.75" customHeight="1" x14ac:dyDescent="0.2">
      <c r="A148" s="29" t="s">
        <v>143</v>
      </c>
      <c r="B148" s="29"/>
      <c r="C148" s="22"/>
    </row>
    <row r="149" spans="1:3" ht="15.75" customHeight="1" x14ac:dyDescent="0.2">
      <c r="A149" s="29" t="s">
        <v>120</v>
      </c>
      <c r="B149" s="29"/>
      <c r="C149" s="22"/>
    </row>
    <row r="150" spans="1:3" ht="15.75" customHeight="1" x14ac:dyDescent="0.2">
      <c r="A150" s="15" t="s">
        <v>120</v>
      </c>
    </row>
    <row r="151" spans="1:3" ht="15.75" customHeight="1" x14ac:dyDescent="0.2"/>
    <row r="152" spans="1:3" ht="15.75" customHeight="1" x14ac:dyDescent="0.2"/>
    <row r="153" spans="1:3" ht="15.75" customHeight="1" x14ac:dyDescent="0.2"/>
    <row r="154" spans="1:3" ht="15.75" customHeight="1" x14ac:dyDescent="0.2"/>
    <row r="155" spans="1:3" ht="15.75" customHeight="1" x14ac:dyDescent="0.2"/>
    <row r="156" spans="1:3" ht="15.75" customHeight="1" x14ac:dyDescent="0.2"/>
    <row r="157" spans="1:3" ht="15.75" customHeight="1" x14ac:dyDescent="0.2"/>
    <row r="158" spans="1:3" ht="15.75" customHeight="1" x14ac:dyDescent="0.2"/>
    <row r="159" spans="1:3" ht="15.75" customHeight="1" x14ac:dyDescent="0.2"/>
    <row r="160" spans="1:3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conditionalFormatting sqref="C33:C34 A34 A68:A75">
    <cfRule type="expression" dxfId="1" priority="1">
      <formula>Q33="yes"</formula>
    </cfRule>
  </conditionalFormatting>
  <conditionalFormatting sqref="A34">
    <cfRule type="expression" dxfId="0" priority="2">
      <formula>O34="yes"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07"/>
  <sheetViews>
    <sheetView workbookViewId="0">
      <pane xSplit="2" ySplit="4" topLeftCell="C5" activePane="bottomRight" state="frozen"/>
      <selection pane="bottomLeft" activeCell="A5" sqref="A5"/>
      <selection pane="topRight" activeCell="C1" sqref="C1"/>
      <selection pane="bottomRight" activeCell="C5" sqref="C5"/>
    </sheetView>
  </sheetViews>
  <sheetFormatPr defaultColWidth="14.390625" defaultRowHeight="15" customHeight="1" x14ac:dyDescent="0.2"/>
  <cols>
    <col min="1" max="1" width="6.3203125" customWidth="1"/>
    <col min="2" max="2" width="23.5390625" customWidth="1"/>
    <col min="3" max="13" width="11.8359375" customWidth="1"/>
    <col min="14" max="14" width="6.9921875" customWidth="1"/>
    <col min="15" max="15" width="9.14453125" customWidth="1"/>
    <col min="16" max="16" width="9.14453125" hidden="1" customWidth="1"/>
    <col min="17" max="17" width="8.7421875" hidden="1" customWidth="1"/>
    <col min="18" max="27" width="8.7421875" customWidth="1"/>
  </cols>
  <sheetData>
    <row r="1" spans="1:17" ht="31.5" x14ac:dyDescent="0.45">
      <c r="A1" s="19"/>
      <c r="B1" s="35" t="s">
        <v>110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O1" s="2"/>
    </row>
    <row r="2" spans="1:17" x14ac:dyDescent="0.2">
      <c r="A2" s="2"/>
      <c r="B2" s="2">
        <f>COUNTA(B5:B91)</f>
        <v>68</v>
      </c>
      <c r="C2" s="2">
        <f t="shared" ref="C2:M2" si="0">COUNTIF(C5:C91,"&gt;0")</f>
        <v>32</v>
      </c>
      <c r="D2" s="2">
        <f t="shared" si="0"/>
        <v>23</v>
      </c>
      <c r="E2" s="2">
        <f t="shared" si="0"/>
        <v>23</v>
      </c>
      <c r="F2" s="2">
        <f t="shared" si="0"/>
        <v>10</v>
      </c>
      <c r="G2" s="2">
        <f t="shared" si="0"/>
        <v>27</v>
      </c>
      <c r="H2" s="2">
        <f t="shared" si="0"/>
        <v>7</v>
      </c>
      <c r="I2" s="2">
        <f t="shared" si="0"/>
        <v>28</v>
      </c>
      <c r="J2" s="2">
        <f t="shared" si="0"/>
        <v>29</v>
      </c>
      <c r="K2" s="2">
        <f t="shared" si="0"/>
        <v>41</v>
      </c>
      <c r="L2" s="2">
        <f t="shared" si="0"/>
        <v>6</v>
      </c>
      <c r="M2" s="2">
        <f t="shared" si="0"/>
        <v>52</v>
      </c>
      <c r="O2" s="2"/>
    </row>
    <row r="3" spans="1:17" x14ac:dyDescent="0.2">
      <c r="C3" s="2"/>
      <c r="D3" s="2"/>
      <c r="E3" s="4" t="s">
        <v>1</v>
      </c>
      <c r="F3" s="4" t="s">
        <v>1</v>
      </c>
      <c r="G3" s="2"/>
      <c r="H3" s="2"/>
      <c r="I3" s="2"/>
      <c r="J3" s="2"/>
      <c r="K3" s="4" t="s">
        <v>1</v>
      </c>
      <c r="L3" s="2"/>
      <c r="M3" s="2"/>
      <c r="O3" s="2"/>
    </row>
    <row r="4" spans="1:17" ht="24.75" customHeight="1" x14ac:dyDescent="0.3">
      <c r="A4" s="5"/>
      <c r="B4" s="5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8" t="s">
        <v>13</v>
      </c>
      <c r="O4" s="6" t="s">
        <v>14</v>
      </c>
      <c r="Q4" s="9" t="s">
        <v>15</v>
      </c>
    </row>
    <row r="5" spans="1:17" ht="21.75" customHeight="1" x14ac:dyDescent="0.2">
      <c r="A5" s="16" t="s">
        <v>111</v>
      </c>
      <c r="B5" s="11" t="s">
        <v>112</v>
      </c>
      <c r="C5" s="12">
        <f>IFERROR(VLOOKUP(B5,Lostock!$A$4:$B$216,2,FALSE),0)</f>
        <v>49</v>
      </c>
      <c r="D5" s="13">
        <f>IFERROR(VLOOKUP(B5,Garstang!$A$4:$B$206,2,FALSE),0)</f>
        <v>50</v>
      </c>
      <c r="E5" s="13">
        <f>IFERROR(VLOOKUP(B5,Wigan!$A$4:$B$210,2,FALSE),0)</f>
        <v>50</v>
      </c>
      <c r="F5" s="13">
        <f>IFERROR(VLOOKUP(B5,Freckleton!$A$4:$B$207,2,FALSE),0)</f>
        <v>50</v>
      </c>
      <c r="G5" s="13">
        <f>IFERROR(VLOOKUP(B5,Horwich!$A$4:$B$217,2,FALSE),0)</f>
        <v>50</v>
      </c>
      <c r="H5" s="12">
        <f>IFERROR(VLOOKUP(B5,Beetham!$A$4:$B$216,2,FALSE),0)</f>
        <v>47</v>
      </c>
      <c r="I5" s="13">
        <f>IFERROR(VLOOKUP(B5,Swinton!$A$4:$B$217,2,FALSE),0)</f>
        <v>0</v>
      </c>
      <c r="J5" s="13">
        <f>IFERROR(VLOOKUP(B5,Knutsford!$A$4:$B$222,2,FALSE),0)</f>
        <v>49</v>
      </c>
      <c r="K5" s="13">
        <f>IFERROR(VLOOKUP(B5,Parkrun!$A$4:$B$221,2,FALSE),0)</f>
        <v>50</v>
      </c>
      <c r="L5" s="13">
        <f>IFERROR(VLOOKUP(B5,Marathon!$A$4:$B$219,2,FALSE),0)</f>
        <v>0</v>
      </c>
      <c r="M5" s="14">
        <f>SUM(D5+E5+F5+G5+I5+J5+K5+L5)</f>
        <v>299</v>
      </c>
      <c r="O5" s="2">
        <f t="shared" ref="O5:O72" si="1">COUNTIF(C5:L5,"&gt;0")</f>
        <v>8</v>
      </c>
      <c r="P5" s="2" t="str">
        <f t="shared" ref="P5:P72" si="2">IF(O5&gt;=6,"yes")</f>
        <v>yes</v>
      </c>
      <c r="Q5" s="3" t="str">
        <f t="shared" ref="Q5:Q72" si="3">IF(O5&gt;=6,"1","2")</f>
        <v>1</v>
      </c>
    </row>
    <row r="6" spans="1:17" ht="21.75" customHeight="1" x14ac:dyDescent="0.2">
      <c r="A6" s="16" t="s">
        <v>113</v>
      </c>
      <c r="B6" s="15" t="s">
        <v>114</v>
      </c>
      <c r="C6" s="13">
        <f>IFERROR(VLOOKUP(B6,Lostock!$A$4:$B$216,2,FALSE),0)</f>
        <v>50</v>
      </c>
      <c r="D6" s="13">
        <f>IFERROR(VLOOKUP(B6,Garstang!$A$4:$B$206,2,FALSE),0)</f>
        <v>0</v>
      </c>
      <c r="E6" s="13">
        <f>IFERROR(VLOOKUP(B6,Wigan!$A$4:$B$210,2,FALSE),0)</f>
        <v>48</v>
      </c>
      <c r="F6" s="13">
        <f>IFERROR(VLOOKUP(B6,Freckleton!$A$4:$B$207,2,FALSE),0)</f>
        <v>0</v>
      </c>
      <c r="G6" s="13">
        <f>IFERROR(VLOOKUP(B6,Horwich!$A$4:$B$217,2,FALSE),0)</f>
        <v>0</v>
      </c>
      <c r="H6" s="13">
        <f>IFERROR(VLOOKUP(B6,Beetham!$A$4:$B$216,2,FALSE),0)</f>
        <v>50</v>
      </c>
      <c r="I6" s="13">
        <f>IFERROR(VLOOKUP(B6,Swinton!$A$4:$B$217,2,FALSE),0)</f>
        <v>50</v>
      </c>
      <c r="J6" s="13">
        <f>IFERROR(VLOOKUP(B6,Knutsford!$A$4:$B$222,2,FALSE),0)</f>
        <v>50</v>
      </c>
      <c r="K6" s="13">
        <f>IFERROR(VLOOKUP(B6,Parkrun!$A$4:$B$221,2,FALSE),0)</f>
        <v>47</v>
      </c>
      <c r="L6" s="13">
        <f>IFERROR(VLOOKUP(B6,Marathon!$A$4:$B$219,2,FALSE),0)</f>
        <v>0</v>
      </c>
      <c r="M6" s="14">
        <f t="shared" ref="M6:M7" si="4">SUM(C6+D6+E6+F6+G6+H6+I6+J6+K6+L6)</f>
        <v>295</v>
      </c>
      <c r="O6" s="2">
        <f t="shared" si="1"/>
        <v>6</v>
      </c>
      <c r="P6" s="2" t="str">
        <f t="shared" si="2"/>
        <v>yes</v>
      </c>
      <c r="Q6" s="3" t="str">
        <f t="shared" si="3"/>
        <v>1</v>
      </c>
    </row>
    <row r="7" spans="1:17" ht="21.75" customHeight="1" x14ac:dyDescent="0.2">
      <c r="A7" s="16" t="s">
        <v>115</v>
      </c>
      <c r="B7" s="15" t="s">
        <v>116</v>
      </c>
      <c r="C7" s="13">
        <f>IFERROR(VLOOKUP(B7,Lostock!$A$4:$B$216,2,FALSE),0)</f>
        <v>48</v>
      </c>
      <c r="D7" s="13">
        <f>IFERROR(VLOOKUP(B7,Garstang!$A$4:$B$206,2,FALSE),0)</f>
        <v>49</v>
      </c>
      <c r="E7" s="13">
        <f>IFERROR(VLOOKUP(B7,Wigan!$A$4:$B$210,2,FALSE),0)</f>
        <v>49</v>
      </c>
      <c r="F7" s="13">
        <f>IFERROR(VLOOKUP(B7,Freckleton!$A$4:$B$207,2,FALSE),0)</f>
        <v>0</v>
      </c>
      <c r="G7" s="13">
        <f>IFERROR(VLOOKUP(B7,Horwich!$A$4:$B$217,2,FALSE),0)</f>
        <v>49</v>
      </c>
      <c r="H7" s="13">
        <f>IFERROR(VLOOKUP(B7,Beetham!$A$4:$B$216,2,FALSE),0)</f>
        <v>48</v>
      </c>
      <c r="I7" s="13">
        <f>IFERROR(VLOOKUP(B7,Swinton!$A$4:$B$217,2,FALSE),0)</f>
        <v>49</v>
      </c>
      <c r="J7" s="13">
        <f>IFERROR(VLOOKUP(B7,Knutsford!$A$4:$B$222,2,FALSE),0)</f>
        <v>0</v>
      </c>
      <c r="K7" s="13">
        <f>IFERROR(VLOOKUP(B7,Parkrun!$A$4:$B$221,2,FALSE),0)</f>
        <v>0</v>
      </c>
      <c r="L7" s="13">
        <f>IFERROR(VLOOKUP(B7,Marathon!$A$4:$B$219,2,FALSE),0)</f>
        <v>0</v>
      </c>
      <c r="M7" s="14">
        <f t="shared" si="4"/>
        <v>292</v>
      </c>
      <c r="O7" s="2">
        <f t="shared" si="1"/>
        <v>6</v>
      </c>
      <c r="P7" s="2" t="str">
        <f t="shared" si="2"/>
        <v>yes</v>
      </c>
      <c r="Q7" s="3" t="str">
        <f t="shared" si="3"/>
        <v>1</v>
      </c>
    </row>
    <row r="8" spans="1:17" ht="21.75" customHeight="1" x14ac:dyDescent="0.2">
      <c r="A8" s="16" t="s">
        <v>117</v>
      </c>
      <c r="B8" s="15" t="s">
        <v>118</v>
      </c>
      <c r="C8" s="12">
        <f>IFERROR(VLOOKUP(B8,Lostock!$A$4:$B$216,2,FALSE),0)</f>
        <v>47</v>
      </c>
      <c r="D8" s="13">
        <f>IFERROR(VLOOKUP(B8,Garstang!$A$4:$B$206,2,FALSE),0)</f>
        <v>48</v>
      </c>
      <c r="E8" s="13">
        <f>IFERROR(VLOOKUP(B8,Wigan!$A$4:$B$210,2,FALSE),0)</f>
        <v>0</v>
      </c>
      <c r="F8" s="13">
        <f>IFERROR(VLOOKUP(B8,Freckleton!$A$4:$B$207,2,FALSE),0)</f>
        <v>49</v>
      </c>
      <c r="G8" s="12">
        <f>IFERROR(VLOOKUP(B8,Horwich!$A$4:$B$217,2,FALSE),0)</f>
        <v>47</v>
      </c>
      <c r="H8" s="13">
        <f>IFERROR(VLOOKUP(B8,Beetham!$A$4:$B$216,2,FALSE),0)</f>
        <v>49</v>
      </c>
      <c r="I8" s="13">
        <f>IFERROR(VLOOKUP(B8,Swinton!$A$4:$B$217,2,FALSE),0)</f>
        <v>47</v>
      </c>
      <c r="J8" s="13">
        <f>IFERROR(VLOOKUP(B8,Knutsford!$A$4:$B$222,2,FALSE),0)</f>
        <v>47</v>
      </c>
      <c r="K8" s="13">
        <f>IFERROR(VLOOKUP(B8,Parkrun!$A$4:$B$221,2,FALSE),0)</f>
        <v>49</v>
      </c>
      <c r="L8" s="13">
        <f>IFERROR(VLOOKUP(B8,Marathon!$A$4:$B$219,2,FALSE),0)</f>
        <v>0</v>
      </c>
      <c r="M8" s="14">
        <f>SUM(D8+E8+F8+H8+I8+J8+K8+L8)</f>
        <v>289</v>
      </c>
      <c r="O8" s="2">
        <f t="shared" si="1"/>
        <v>8</v>
      </c>
      <c r="P8" s="2" t="str">
        <f t="shared" si="2"/>
        <v>yes</v>
      </c>
      <c r="Q8" s="3" t="str">
        <f t="shared" si="3"/>
        <v>1</v>
      </c>
    </row>
    <row r="9" spans="1:17" ht="21.75" customHeight="1" x14ac:dyDescent="0.2">
      <c r="A9" s="16" t="s">
        <v>22</v>
      </c>
      <c r="B9" s="15" t="s">
        <v>119</v>
      </c>
      <c r="C9" s="13">
        <f>IFERROR(VLOOKUP(B9,Lostock!$A$4:$B$216,2,FALSE),0)</f>
        <v>45.5</v>
      </c>
      <c r="D9" s="13">
        <f>IFERROR(VLOOKUP(B9,Garstang!$A$4:$B$206,2,FALSE),0)</f>
        <v>47</v>
      </c>
      <c r="E9" s="12">
        <f>IFERROR(VLOOKUP(B9,Wigan!$A$4:$B$210,2,FALSE),0)</f>
        <v>44</v>
      </c>
      <c r="F9" s="13">
        <f>IFERROR(VLOOKUP(B9,Freckleton!$A$4:$B$207,2,FALSE),0)</f>
        <v>47</v>
      </c>
      <c r="G9" s="13">
        <f>IFERROR(VLOOKUP(B9,Horwich!$A$4:$B$217,2,FALSE),0)</f>
        <v>44</v>
      </c>
      <c r="H9" s="13">
        <f>IFERROR(VLOOKUP(B9,Beetham!$A$4:$B$216,2,FALSE),0)</f>
        <v>0</v>
      </c>
      <c r="I9" s="12">
        <f>IFERROR(VLOOKUP(B9,Swinton!$A$4:$B$217,2,FALSE),0)</f>
        <v>43</v>
      </c>
      <c r="J9" s="13">
        <f>IFERROR(VLOOKUP(B9,Knutsford!$A$4:$B$222,2,FALSE),0)</f>
        <v>46</v>
      </c>
      <c r="K9" s="13">
        <f>IFERROR(VLOOKUP(B9,Parkrun!$A$4:$B$221,2,FALSE),0)</f>
        <v>45</v>
      </c>
      <c r="L9" s="13">
        <f>IFERROR(VLOOKUP(B9,Marathon!$A$4:$B$219,2,FALSE),0)</f>
        <v>0</v>
      </c>
      <c r="M9" s="14">
        <f>SUM(C9+D9+F9+G9+H9+J9+K9+L9)</f>
        <v>274.5</v>
      </c>
      <c r="O9" s="2">
        <f t="shared" si="1"/>
        <v>8</v>
      </c>
      <c r="P9" s="2" t="str">
        <f t="shared" si="2"/>
        <v>yes</v>
      </c>
      <c r="Q9" s="3" t="str">
        <f t="shared" si="3"/>
        <v>1</v>
      </c>
    </row>
    <row r="10" spans="1:17" ht="21.75" customHeight="1" x14ac:dyDescent="0.2">
      <c r="A10" s="16" t="s">
        <v>24</v>
      </c>
      <c r="B10" s="15" t="s">
        <v>120</v>
      </c>
      <c r="C10" s="13">
        <f>IFERROR(VLOOKUP(B10,Lostock!$A$4:$B$216,2,FALSE),0)</f>
        <v>0</v>
      </c>
      <c r="D10" s="13">
        <f>IFERROR(VLOOKUP(B10,Garstang!$A$4:$B$206,2,FALSE),0)</f>
        <v>46</v>
      </c>
      <c r="E10" s="13">
        <f>IFERROR(VLOOKUP(B10,Wigan!$A$4:$B$210,2,FALSE),0)</f>
        <v>43</v>
      </c>
      <c r="F10" s="13">
        <f>IFERROR(VLOOKUP(B10,Freckleton!$A$4:$B$207,2,FALSE),0)</f>
        <v>0</v>
      </c>
      <c r="G10" s="13">
        <f>IFERROR(VLOOKUP(B10,Horwich!$A$4:$B$217,2,FALSE),0)</f>
        <v>48</v>
      </c>
      <c r="H10" s="13">
        <f>IFERROR(VLOOKUP(B10,Beetham!$A$4:$B$216,2,FALSE),0)</f>
        <v>0</v>
      </c>
      <c r="I10" s="13">
        <f>IFERROR(VLOOKUP(B10,Swinton!$A$4:$B$217,2,FALSE),0)</f>
        <v>48</v>
      </c>
      <c r="J10" s="13">
        <f>IFERROR(VLOOKUP(B10,Knutsford!$A$4:$B$222,2,FALSE),0)</f>
        <v>45</v>
      </c>
      <c r="K10" s="13">
        <f>IFERROR(VLOOKUP(B10,Parkrun!$A$4:$B$221,2,FALSE),0)</f>
        <v>41</v>
      </c>
      <c r="L10" s="13">
        <f>IFERROR(VLOOKUP(B10,Marathon!$A$4:$B$219,2,FALSE),0)</f>
        <v>0</v>
      </c>
      <c r="M10" s="14">
        <f t="shared" ref="M10:M11" si="5">SUM(C10+D10+E10+F10+G10+H10+I10+J10+K10+L10)</f>
        <v>271</v>
      </c>
      <c r="O10" s="2">
        <f t="shared" si="1"/>
        <v>6</v>
      </c>
      <c r="P10" s="2" t="str">
        <f t="shared" si="2"/>
        <v>yes</v>
      </c>
      <c r="Q10" s="3" t="str">
        <f t="shared" si="3"/>
        <v>1</v>
      </c>
    </row>
    <row r="11" spans="1:17" ht="21.75" customHeight="1" x14ac:dyDescent="0.2">
      <c r="A11" s="16" t="s">
        <v>121</v>
      </c>
      <c r="B11" s="15" t="s">
        <v>122</v>
      </c>
      <c r="C11" s="13">
        <f>IFERROR(VLOOKUP(B11,Lostock!$A$4:$B$216,2,FALSE),0)</f>
        <v>0</v>
      </c>
      <c r="D11" s="13">
        <f>IFERROR(VLOOKUP(B11,Garstang!$A$4:$B$206,2,FALSE),0)</f>
        <v>44</v>
      </c>
      <c r="E11" s="13">
        <f>IFERROR(VLOOKUP(B11,Wigan!$A$4:$B$210,2,FALSE),0)</f>
        <v>0</v>
      </c>
      <c r="F11" s="13">
        <f>IFERROR(VLOOKUP(B11,Freckleton!$A$4:$B$207,2,FALSE),0)</f>
        <v>48</v>
      </c>
      <c r="G11" s="13">
        <f>IFERROR(VLOOKUP(B11,Horwich!$A$4:$B$217,2,FALSE),0)</f>
        <v>41</v>
      </c>
      <c r="H11" s="13">
        <f>IFERROR(VLOOKUP(B11,Beetham!$A$4:$B$216,2,FALSE),0)</f>
        <v>45</v>
      </c>
      <c r="I11" s="13">
        <f>IFERROR(VLOOKUP(B11,Swinton!$A$4:$B$217,2,FALSE),0)</f>
        <v>0</v>
      </c>
      <c r="J11" s="13">
        <f>IFERROR(VLOOKUP(B11,Knutsford!$A$4:$B$222,2,FALSE),0)</f>
        <v>43</v>
      </c>
      <c r="K11" s="13">
        <f>IFERROR(VLOOKUP(B11,Parkrun!$A$4:$B$221,2,FALSE),0)</f>
        <v>48</v>
      </c>
      <c r="L11" s="13">
        <f>IFERROR(VLOOKUP(B11,Marathon!$A$4:$B$219,2,FALSE),0)</f>
        <v>0</v>
      </c>
      <c r="M11" s="14">
        <f t="shared" si="5"/>
        <v>269</v>
      </c>
      <c r="O11" s="2">
        <f t="shared" si="1"/>
        <v>6</v>
      </c>
      <c r="P11" s="2" t="str">
        <f t="shared" si="2"/>
        <v>yes</v>
      </c>
      <c r="Q11" s="3" t="str">
        <f t="shared" si="3"/>
        <v>1</v>
      </c>
    </row>
    <row r="12" spans="1:17" ht="21.75" customHeight="1" x14ac:dyDescent="0.2">
      <c r="A12" s="16" t="s">
        <v>123</v>
      </c>
      <c r="B12" s="15" t="s">
        <v>124</v>
      </c>
      <c r="C12" s="12">
        <f>IFERROR(VLOOKUP(B12,Lostock!$A$4:$B$216,2,FALSE),0)</f>
        <v>31</v>
      </c>
      <c r="D12" s="13">
        <f>IFERROR(VLOOKUP(B12,Garstang!$A$4:$B$206,2,FALSE),0)</f>
        <v>39</v>
      </c>
      <c r="E12" s="13">
        <f>IFERROR(VLOOKUP(B12,Wigan!$A$4:$B$210,2,FALSE),0)</f>
        <v>47</v>
      </c>
      <c r="F12" s="13">
        <f>IFERROR(VLOOKUP(B12,Freckleton!$A$4:$B$207,2,FALSE),0)</f>
        <v>46</v>
      </c>
      <c r="G12" s="12">
        <f>IFERROR(VLOOKUP(B12,Horwich!$A$4:$B$217,2,FALSE),0)</f>
        <v>36</v>
      </c>
      <c r="H12" s="13">
        <f>IFERROR(VLOOKUP(B12,Beetham!$A$4:$B$216,2,FALSE),0)</f>
        <v>44</v>
      </c>
      <c r="I12" s="12">
        <f>IFERROR(VLOOKUP(B12,Swinton!$A$4:$B$217,2,FALSE),0)</f>
        <v>36</v>
      </c>
      <c r="J12" s="13">
        <f>IFERROR(VLOOKUP(B12,Knutsford!$A$4:$B$222,2,FALSE),0)</f>
        <v>37</v>
      </c>
      <c r="K12" s="13">
        <f>IFERROR(VLOOKUP(B12,Parkrun!$A$4:$B$221,2,FALSE),0)</f>
        <v>46</v>
      </c>
      <c r="L12" s="13">
        <f>IFERROR(VLOOKUP(B12,Marathon!$A$4:$B$219,2,FALSE),0)</f>
        <v>0</v>
      </c>
      <c r="M12" s="14">
        <f>SUM(D12+E12+F12+H12+J12+K12+L12)</f>
        <v>259</v>
      </c>
      <c r="O12" s="2">
        <f t="shared" si="1"/>
        <v>9</v>
      </c>
      <c r="P12" s="2" t="str">
        <f t="shared" si="2"/>
        <v>yes</v>
      </c>
      <c r="Q12" s="3" t="str">
        <f t="shared" si="3"/>
        <v>1</v>
      </c>
    </row>
    <row r="13" spans="1:17" ht="21.75" customHeight="1" x14ac:dyDescent="0.2">
      <c r="A13" s="16" t="s">
        <v>29</v>
      </c>
      <c r="B13" s="15" t="s">
        <v>125</v>
      </c>
      <c r="C13" s="12">
        <f>IFERROR(VLOOKUP(B13,Lostock!$A$4:$B$216,2,FALSE),0)</f>
        <v>37</v>
      </c>
      <c r="D13" s="13">
        <f>IFERROR(VLOOKUP(B13,Garstang!$A$4:$B$206,2,FALSE),0)</f>
        <v>40</v>
      </c>
      <c r="E13" s="13">
        <f>IFERROR(VLOOKUP(B13,Wigan!$A$4:$B$210,2,FALSE),0)</f>
        <v>0</v>
      </c>
      <c r="F13" s="13">
        <f>IFERROR(VLOOKUP(B13,Freckleton!$A$4:$B$207,2,FALSE),0)</f>
        <v>44</v>
      </c>
      <c r="G13" s="13">
        <f>IFERROR(VLOOKUP(B13,Horwich!$A$4:$B$217,2,FALSE),0)</f>
        <v>0</v>
      </c>
      <c r="H13" s="13">
        <f>IFERROR(VLOOKUP(B13,Beetham!$A$4:$B$216,2,FALSE),0)</f>
        <v>0</v>
      </c>
      <c r="I13" s="13">
        <f>IFERROR(VLOOKUP(B13,Swinton!$A$4:$B$217,2,FALSE),0)</f>
        <v>39</v>
      </c>
      <c r="J13" s="13">
        <f>IFERROR(VLOOKUP(B13,Knutsford!$A$4:$B$222,2,FALSE),0)</f>
        <v>41</v>
      </c>
      <c r="K13" s="13">
        <f>IFERROR(VLOOKUP(B13,Parkrun!$A$4:$B$221,2,FALSE),0)</f>
        <v>42</v>
      </c>
      <c r="L13" s="13">
        <f>IFERROR(VLOOKUP(B13,Marathon!$A$4:$B$219,2,FALSE),0)</f>
        <v>49</v>
      </c>
      <c r="M13" s="14">
        <f>SUM(D13+E13+F13+G13+H13+I13+J13+K13+L13)</f>
        <v>255</v>
      </c>
      <c r="O13" s="2">
        <f t="shared" si="1"/>
        <v>7</v>
      </c>
      <c r="P13" s="2" t="str">
        <f t="shared" si="2"/>
        <v>yes</v>
      </c>
      <c r="Q13" s="3" t="str">
        <f t="shared" si="3"/>
        <v>1</v>
      </c>
    </row>
    <row r="14" spans="1:17" ht="21.75" customHeight="1" x14ac:dyDescent="0.2">
      <c r="A14" s="16" t="s">
        <v>31</v>
      </c>
      <c r="B14" s="15" t="s">
        <v>126</v>
      </c>
      <c r="C14" s="13">
        <f>IFERROR(VLOOKUP(B14,Lostock!$A$4:$B$216,2,FALSE),0)</f>
        <v>42</v>
      </c>
      <c r="D14" s="13">
        <f>IFERROR(VLOOKUP(B14,Garstang!$A$4:$B$206,2,FALSE),0)</f>
        <v>43</v>
      </c>
      <c r="E14" s="13">
        <f>IFERROR(VLOOKUP(B14,Wigan!$A$4:$B$210,2,FALSE),0)</f>
        <v>40.5</v>
      </c>
      <c r="F14" s="13">
        <f>IFERROR(VLOOKUP(B14,Freckleton!$A$4:$B$207,2,FALSE),0)</f>
        <v>43</v>
      </c>
      <c r="G14" s="12">
        <f>IFERROR(VLOOKUP(B14,Horwich!$A$4:$B$217,2,FALSE),0)</f>
        <v>37</v>
      </c>
      <c r="H14" s="13">
        <f>IFERROR(VLOOKUP(B14,Beetham!$A$4:$B$216,2,FALSE),0)</f>
        <v>0</v>
      </c>
      <c r="I14" s="13">
        <f>IFERROR(VLOOKUP(B14,Swinton!$A$4:$B$217,2,FALSE),0)</f>
        <v>0</v>
      </c>
      <c r="J14" s="13">
        <f>IFERROR(VLOOKUP(B14,Knutsford!$A$4:$B$222,2,FALSE),0)</f>
        <v>38</v>
      </c>
      <c r="K14" s="12">
        <f>IFERROR(VLOOKUP(B14,Parkrun!$A$4:$B$221,2,FALSE),0)</f>
        <v>29</v>
      </c>
      <c r="L14" s="13">
        <f>IFERROR(VLOOKUP(B14,Marathon!$A$4:$B$219,2,FALSE),0)</f>
        <v>48</v>
      </c>
      <c r="M14" s="14">
        <f>SUM(C14+D14+E14+F14+H14+I14+J14+L14)</f>
        <v>254.5</v>
      </c>
      <c r="O14" s="2">
        <f t="shared" si="1"/>
        <v>8</v>
      </c>
      <c r="P14" s="2" t="str">
        <f t="shared" si="2"/>
        <v>yes</v>
      </c>
      <c r="Q14" s="3" t="str">
        <f t="shared" si="3"/>
        <v>1</v>
      </c>
    </row>
    <row r="15" spans="1:17" ht="21.75" customHeight="1" x14ac:dyDescent="0.2">
      <c r="A15" s="16" t="s">
        <v>127</v>
      </c>
      <c r="B15" s="15" t="s">
        <v>128</v>
      </c>
      <c r="C15" s="13">
        <f>IFERROR(VLOOKUP(B15,Lostock!$A$4:$B$216,2,FALSE),0)</f>
        <v>44</v>
      </c>
      <c r="D15" s="13">
        <f>IFERROR(VLOOKUP(B15,Garstang!$A$4:$B$206,2,FALSE),0)</f>
        <v>45</v>
      </c>
      <c r="E15" s="13">
        <f>IFERROR(VLOOKUP(B15,Wigan!$A$4:$B$210,2,FALSE),0)</f>
        <v>0</v>
      </c>
      <c r="F15" s="13">
        <f>IFERROR(VLOOKUP(B15,Freckleton!$A$4:$B$207,2,FALSE),0)</f>
        <v>0</v>
      </c>
      <c r="G15" s="13">
        <f>IFERROR(VLOOKUP(B15,Horwich!$A$4:$B$217,2,FALSE),0)</f>
        <v>42</v>
      </c>
      <c r="H15" s="13">
        <f>IFERROR(VLOOKUP(B15,Beetham!$A$4:$B$216,2,FALSE),0)</f>
        <v>0</v>
      </c>
      <c r="I15" s="13">
        <f>IFERROR(VLOOKUP(B15,Swinton!$A$4:$B$217,2,FALSE),0)</f>
        <v>44</v>
      </c>
      <c r="J15" s="13">
        <f>IFERROR(VLOOKUP(B15,Knutsford!$A$4:$B$222,2,FALSE),0)</f>
        <v>48</v>
      </c>
      <c r="K15" s="13">
        <f>IFERROR(VLOOKUP(B15,Parkrun!$A$4:$B$221,2,FALSE),0)</f>
        <v>24</v>
      </c>
      <c r="L15" s="13">
        <f>IFERROR(VLOOKUP(B15,Marathon!$A$4:$B$219,2,FALSE),0)</f>
        <v>0</v>
      </c>
      <c r="M15" s="14">
        <f t="shared" ref="M15:M16" si="6">SUM(C15+D15+E15+F15+G15+H15+I15+J15+K15+L15)</f>
        <v>247</v>
      </c>
      <c r="O15" s="2">
        <f t="shared" si="1"/>
        <v>6</v>
      </c>
      <c r="P15" s="2" t="str">
        <f t="shared" si="2"/>
        <v>yes</v>
      </c>
      <c r="Q15" s="3" t="str">
        <f t="shared" si="3"/>
        <v>1</v>
      </c>
    </row>
    <row r="16" spans="1:17" ht="21.75" customHeight="1" x14ac:dyDescent="0.2">
      <c r="A16" s="16" t="s">
        <v>129</v>
      </c>
      <c r="B16" s="15" t="s">
        <v>130</v>
      </c>
      <c r="C16" s="13">
        <f>IFERROR(VLOOKUP(B16,Lostock!$A$4:$B$216,2,FALSE),0)</f>
        <v>39</v>
      </c>
      <c r="D16" s="13">
        <f>IFERROR(VLOOKUP(B16,Garstang!$A$4:$B$206,2,FALSE),0)</f>
        <v>42</v>
      </c>
      <c r="E16" s="13">
        <f>IFERROR(VLOOKUP(B16,Wigan!$A$4:$B$210,2,FALSE),0)</f>
        <v>45</v>
      </c>
      <c r="F16" s="13">
        <f>IFERROR(VLOOKUP(B16,Freckleton!$A$4:$B$207,2,FALSE),0)</f>
        <v>0</v>
      </c>
      <c r="G16" s="13">
        <f>IFERROR(VLOOKUP(B16,Horwich!$A$4:$B$217,2,FALSE),0)</f>
        <v>39</v>
      </c>
      <c r="H16" s="13">
        <f>IFERROR(VLOOKUP(B16,Beetham!$A$4:$B$216,2,FALSE),0)</f>
        <v>0</v>
      </c>
      <c r="I16" s="13">
        <f>IFERROR(VLOOKUP(B16,Swinton!$A$4:$B$217,2,FALSE),0)</f>
        <v>0</v>
      </c>
      <c r="J16" s="13">
        <f>IFERROR(VLOOKUP(B16,Knutsford!$A$4:$B$222,2,FALSE),0)</f>
        <v>42</v>
      </c>
      <c r="K16" s="13">
        <f>IFERROR(VLOOKUP(B16,Parkrun!$A$4:$B$221,2,FALSE),0)</f>
        <v>38</v>
      </c>
      <c r="L16" s="13">
        <f>IFERROR(VLOOKUP(B16,Marathon!$A$4:$B$219,2,FALSE),0)</f>
        <v>0</v>
      </c>
      <c r="M16" s="14">
        <f t="shared" si="6"/>
        <v>245</v>
      </c>
      <c r="O16" s="2">
        <f t="shared" si="1"/>
        <v>6</v>
      </c>
      <c r="P16" s="2" t="str">
        <f t="shared" si="2"/>
        <v>yes</v>
      </c>
      <c r="Q16" s="3" t="str">
        <f t="shared" si="3"/>
        <v>1</v>
      </c>
    </row>
    <row r="17" spans="1:17" ht="21.75" customHeight="1" x14ac:dyDescent="0.2">
      <c r="A17" s="16" t="s">
        <v>36</v>
      </c>
      <c r="B17" s="15" t="s">
        <v>131</v>
      </c>
      <c r="C17" s="13">
        <f>IFERROR(VLOOKUP(B17,Lostock!$A$4:$B$216,2,FALSE),0)</f>
        <v>38</v>
      </c>
      <c r="D17" s="13">
        <f>IFERROR(VLOOKUP(B17,Garstang!$A$4:$B$206,2,FALSE),0)</f>
        <v>41</v>
      </c>
      <c r="E17" s="13">
        <f>IFERROR(VLOOKUP(B17,Wigan!$A$4:$B$210,2,FALSE),0)</f>
        <v>40.5</v>
      </c>
      <c r="F17" s="13">
        <f>IFERROR(VLOOKUP(B17,Freckleton!$A$4:$B$207,2,FALSE),0)</f>
        <v>0</v>
      </c>
      <c r="G17" s="13">
        <f>IFERROR(VLOOKUP(B17,Horwich!$A$4:$B$217,2,FALSE),0)</f>
        <v>38</v>
      </c>
      <c r="H17" s="13">
        <f>IFERROR(VLOOKUP(B17,Beetham!$A$4:$B$216,2,FALSE),0)</f>
        <v>0</v>
      </c>
      <c r="I17" s="13">
        <f>IFERROR(VLOOKUP(B17,Swinton!$A$4:$B$217,2,FALSE),0)</f>
        <v>38</v>
      </c>
      <c r="J17" s="13">
        <f>IFERROR(VLOOKUP(B17,Knutsford!$A$4:$B$222,2,FALSE),0)</f>
        <v>39</v>
      </c>
      <c r="K17" s="12">
        <f>IFERROR(VLOOKUP(B17,Parkrun!$A$4:$B$221,2,FALSE),0)</f>
        <v>33</v>
      </c>
      <c r="L17" s="13">
        <f>IFERROR(VLOOKUP(B17,Marathon!$A$4:$B$219,2,FALSE),0)</f>
        <v>0</v>
      </c>
      <c r="M17" s="14">
        <f t="shared" ref="M17:M18" si="7">SUM(C17+D17+E17+F17+G17+H17+I17+J17+L17)</f>
        <v>234.5</v>
      </c>
      <c r="O17" s="2">
        <f t="shared" si="1"/>
        <v>7</v>
      </c>
      <c r="P17" s="2" t="str">
        <f t="shared" si="2"/>
        <v>yes</v>
      </c>
      <c r="Q17" s="3" t="str">
        <f t="shared" si="3"/>
        <v>1</v>
      </c>
    </row>
    <row r="18" spans="1:17" ht="21.75" customHeight="1" x14ac:dyDescent="0.2">
      <c r="A18" s="16" t="s">
        <v>38</v>
      </c>
      <c r="B18" s="15" t="s">
        <v>132</v>
      </c>
      <c r="C18" s="13">
        <f>IFERROR(VLOOKUP(B18,Lostock!$A$4:$B$216,2,FALSE),0)</f>
        <v>29</v>
      </c>
      <c r="D18" s="13">
        <f>IFERROR(VLOOKUP(B18,Garstang!$A$4:$B$206,2,FALSE),0)</f>
        <v>0</v>
      </c>
      <c r="E18" s="13">
        <f>IFERROR(VLOOKUP(B18,Wigan!$A$4:$B$210,2,FALSE),0)</f>
        <v>0</v>
      </c>
      <c r="F18" s="13">
        <f>IFERROR(VLOOKUP(B18,Freckleton!$A$4:$B$207,2,FALSE),0)</f>
        <v>42</v>
      </c>
      <c r="G18" s="13">
        <f>IFERROR(VLOOKUP(B18,Horwich!$A$4:$B$217,2,FALSE),0)</f>
        <v>34</v>
      </c>
      <c r="H18" s="13">
        <f>IFERROR(VLOOKUP(B18,Beetham!$A$4:$B$216,2,FALSE),0)</f>
        <v>0</v>
      </c>
      <c r="I18" s="13">
        <f>IFERROR(VLOOKUP(B18,Swinton!$A$4:$B$217,2,FALSE),0)</f>
        <v>35</v>
      </c>
      <c r="J18" s="13">
        <f>IFERROR(VLOOKUP(B18,Knutsford!$A$4:$B$222,2,FALSE),0)</f>
        <v>36</v>
      </c>
      <c r="K18" s="12">
        <f>IFERROR(VLOOKUP(B18,Parkrun!$A$4:$B$221,2,FALSE),0)</f>
        <v>27</v>
      </c>
      <c r="L18" s="13">
        <f>IFERROR(VLOOKUP(B18,Marathon!$A$4:$B$219,2,FALSE),0)</f>
        <v>45.5</v>
      </c>
      <c r="M18" s="14">
        <f t="shared" si="7"/>
        <v>221.5</v>
      </c>
      <c r="O18" s="2">
        <f t="shared" si="1"/>
        <v>7</v>
      </c>
      <c r="P18" s="2" t="str">
        <f t="shared" si="2"/>
        <v>yes</v>
      </c>
      <c r="Q18" s="3" t="str">
        <f t="shared" si="3"/>
        <v>1</v>
      </c>
    </row>
    <row r="19" spans="1:17" ht="21.75" customHeight="1" x14ac:dyDescent="0.2">
      <c r="A19" s="16" t="s">
        <v>40</v>
      </c>
      <c r="B19" s="15" t="s">
        <v>133</v>
      </c>
      <c r="C19" s="13">
        <f>IFERROR(VLOOKUP(B19,Lostock!$A$4:$B$216,2,FALSE),0)</f>
        <v>34</v>
      </c>
      <c r="D19" s="13">
        <f>IFERROR(VLOOKUP(B19,Garstang!$A$4:$B$206,2,FALSE),0)</f>
        <v>37</v>
      </c>
      <c r="E19" s="13">
        <f>IFERROR(VLOOKUP(B19,Wigan!$A$4:$B$210,2,FALSE),0)</f>
        <v>39</v>
      </c>
      <c r="F19" s="13">
        <f>IFERROR(VLOOKUP(B19,Freckleton!$A$4:$B$207,2,FALSE),0)</f>
        <v>0</v>
      </c>
      <c r="G19" s="13">
        <f>IFERROR(VLOOKUP(B19,Horwich!$A$4:$B$217,2,FALSE),0)</f>
        <v>0</v>
      </c>
      <c r="H19" s="13">
        <f>IFERROR(VLOOKUP(B19,Beetham!$A$4:$B$216,2,FALSE),0)</f>
        <v>0</v>
      </c>
      <c r="I19" s="13">
        <f>IFERROR(VLOOKUP(B19,Swinton!$A$4:$B$217,2,FALSE),0)</f>
        <v>40</v>
      </c>
      <c r="J19" s="13">
        <f>IFERROR(VLOOKUP(B19,Knutsford!$A$4:$B$222,2,FALSE),0)</f>
        <v>40</v>
      </c>
      <c r="K19" s="13">
        <f>IFERROR(VLOOKUP(B19,Parkrun!$A$4:$B$221,2,FALSE),0)</f>
        <v>23</v>
      </c>
      <c r="L19" s="13">
        <f>IFERROR(VLOOKUP(B19,Marathon!$A$4:$B$219,2,FALSE),0)</f>
        <v>0</v>
      </c>
      <c r="M19" s="14">
        <f t="shared" ref="M19:M23" si="8">SUM(C19+D19+E19+F19+G19+H19+I19+J19+K19+L19)</f>
        <v>213</v>
      </c>
      <c r="O19" s="2">
        <f t="shared" si="1"/>
        <v>6</v>
      </c>
      <c r="P19" s="2" t="str">
        <f t="shared" si="2"/>
        <v>yes</v>
      </c>
      <c r="Q19" s="3" t="str">
        <f t="shared" si="3"/>
        <v>1</v>
      </c>
    </row>
    <row r="20" spans="1:17" ht="21.75" customHeight="1" x14ac:dyDescent="0.2">
      <c r="A20" s="16" t="s">
        <v>42</v>
      </c>
      <c r="B20" s="15" t="s">
        <v>134</v>
      </c>
      <c r="C20" s="13">
        <f>IFERROR(VLOOKUP(B20,Lostock!$A$4:$B$216,2,FALSE),0)</f>
        <v>26</v>
      </c>
      <c r="D20" s="13">
        <f>IFERROR(VLOOKUP(B20,Garstang!$A$4:$B$206,2,FALSE),0)</f>
        <v>33</v>
      </c>
      <c r="E20" s="13">
        <f>IFERROR(VLOOKUP(B20,Wigan!$A$4:$B$210,2,FALSE),0)</f>
        <v>36</v>
      </c>
      <c r="F20" s="13">
        <f>IFERROR(VLOOKUP(B20,Freckleton!$A$4:$B$207,2,FALSE),0)</f>
        <v>0</v>
      </c>
      <c r="G20" s="13">
        <f>IFERROR(VLOOKUP(B20,Horwich!$A$4:$B$217,2,FALSE),0)</f>
        <v>28</v>
      </c>
      <c r="H20" s="13">
        <f>IFERROR(VLOOKUP(B20,Beetham!$A$4:$B$216,2,FALSE),0)</f>
        <v>0</v>
      </c>
      <c r="I20" s="13">
        <f>IFERROR(VLOOKUP(B20,Swinton!$A$4:$B$217,2,FALSE),0)</f>
        <v>31</v>
      </c>
      <c r="J20" s="13">
        <f>IFERROR(VLOOKUP(B20,Knutsford!$A$4:$B$222,2,FALSE),0)</f>
        <v>32</v>
      </c>
      <c r="K20" s="13">
        <f>IFERROR(VLOOKUP(B20,Parkrun!$A$4:$B$221,2,FALSE),0)</f>
        <v>0</v>
      </c>
      <c r="L20" s="13">
        <f>IFERROR(VLOOKUP(B20,Marathon!$A$4:$B$219,2,FALSE),0)</f>
        <v>0</v>
      </c>
      <c r="M20" s="14">
        <f t="shared" si="8"/>
        <v>186</v>
      </c>
      <c r="O20" s="2">
        <f t="shared" si="1"/>
        <v>6</v>
      </c>
      <c r="P20" s="2" t="str">
        <f t="shared" si="2"/>
        <v>yes</v>
      </c>
      <c r="Q20" s="3" t="str">
        <f t="shared" si="3"/>
        <v>1</v>
      </c>
    </row>
    <row r="21" spans="1:17" ht="21.75" customHeight="1" x14ac:dyDescent="0.2">
      <c r="A21" s="16" t="s">
        <v>44</v>
      </c>
      <c r="B21" s="15" t="s">
        <v>135</v>
      </c>
      <c r="C21" s="13">
        <f>IFERROR(VLOOKUP(B21,Lostock!$A$4:$B$216,2,FALSE),0)</f>
        <v>32</v>
      </c>
      <c r="D21" s="13">
        <f>IFERROR(VLOOKUP(B21,Garstang!$A$4:$B$206,2,FALSE),0)</f>
        <v>35</v>
      </c>
      <c r="E21" s="13">
        <f>IFERROR(VLOOKUP(B21,Wigan!$A$4:$B$210,2,FALSE),0)</f>
        <v>32</v>
      </c>
      <c r="F21" s="13">
        <f>IFERROR(VLOOKUP(B21,Freckleton!$A$4:$B$207,2,FALSE),0)</f>
        <v>0</v>
      </c>
      <c r="G21" s="13">
        <f>IFERROR(VLOOKUP(B21,Horwich!$A$4:$B$217,2,FALSE),0)</f>
        <v>35</v>
      </c>
      <c r="H21" s="13">
        <f>IFERROR(VLOOKUP(B21,Beetham!$A$4:$B$216,2,FALSE),0)</f>
        <v>0</v>
      </c>
      <c r="I21" s="13">
        <f>IFERROR(VLOOKUP(B21,Swinton!$A$4:$B$217,2,FALSE),0)</f>
        <v>0</v>
      </c>
      <c r="J21" s="13">
        <f>IFERROR(VLOOKUP(B21,Knutsford!$A$4:$B$222,2,FALSE),0)</f>
        <v>33</v>
      </c>
      <c r="K21" s="13">
        <f>IFERROR(VLOOKUP(B21,Parkrun!$A$4:$B$221,2,FALSE),0)</f>
        <v>11</v>
      </c>
      <c r="L21" s="13">
        <f>IFERROR(VLOOKUP(B21,Marathon!$A$4:$B$219,2,FALSE),0)</f>
        <v>0</v>
      </c>
      <c r="M21" s="14">
        <f t="shared" si="8"/>
        <v>178</v>
      </c>
      <c r="O21" s="2">
        <f t="shared" si="1"/>
        <v>6</v>
      </c>
      <c r="P21" s="2" t="str">
        <f t="shared" si="2"/>
        <v>yes</v>
      </c>
      <c r="Q21" s="3" t="str">
        <f t="shared" si="3"/>
        <v>1</v>
      </c>
    </row>
    <row r="22" spans="1:17" ht="21.75" customHeight="1" x14ac:dyDescent="0.2">
      <c r="A22" s="16" t="s">
        <v>46</v>
      </c>
      <c r="B22" s="15" t="s">
        <v>136</v>
      </c>
      <c r="C22" s="13">
        <f>IFERROR(VLOOKUP(B22,Lostock!$A$4:$B$216,2,FALSE),0)</f>
        <v>27</v>
      </c>
      <c r="D22" s="13">
        <f>IFERROR(VLOOKUP(B22,Garstang!$A$4:$B$206,2,FALSE),0)</f>
        <v>0</v>
      </c>
      <c r="E22" s="13">
        <f>IFERROR(VLOOKUP(B22,Wigan!$A$4:$B$210,2,FALSE),0)</f>
        <v>33</v>
      </c>
      <c r="F22" s="13">
        <f>IFERROR(VLOOKUP(B22,Freckleton!$A$4:$B$207,2,FALSE),0)</f>
        <v>0</v>
      </c>
      <c r="G22" s="13">
        <f>IFERROR(VLOOKUP(B22,Horwich!$A$4:$B$217,2,FALSE),0)</f>
        <v>31</v>
      </c>
      <c r="H22" s="13">
        <f>IFERROR(VLOOKUP(B22,Beetham!$A$4:$B$216,2,FALSE),0)</f>
        <v>0</v>
      </c>
      <c r="I22" s="13">
        <f>IFERROR(VLOOKUP(B22,Swinton!$A$4:$B$217,2,FALSE),0)</f>
        <v>32</v>
      </c>
      <c r="J22" s="13">
        <f>IFERROR(VLOOKUP(B22,Knutsford!$A$4:$B$222,2,FALSE),0)</f>
        <v>30</v>
      </c>
      <c r="K22" s="13">
        <f>IFERROR(VLOOKUP(B22,Parkrun!$A$4:$B$221,2,FALSE),0)</f>
        <v>19</v>
      </c>
      <c r="L22" s="13">
        <f>IFERROR(VLOOKUP(B22,Marathon!$A$4:$B$219,2,FALSE),0)</f>
        <v>0</v>
      </c>
      <c r="M22" s="14">
        <f t="shared" si="8"/>
        <v>172</v>
      </c>
      <c r="O22" s="2">
        <f t="shared" si="1"/>
        <v>6</v>
      </c>
      <c r="P22" s="2" t="str">
        <f t="shared" si="2"/>
        <v>yes</v>
      </c>
      <c r="Q22" s="3" t="str">
        <f t="shared" si="3"/>
        <v>1</v>
      </c>
    </row>
    <row r="23" spans="1:17" ht="21.75" customHeight="1" x14ac:dyDescent="0.2">
      <c r="A23" s="16" t="s">
        <v>48</v>
      </c>
      <c r="B23" s="15" t="s">
        <v>137</v>
      </c>
      <c r="C23" s="13">
        <f>IFERROR(VLOOKUP(B23,Lostock!$A$4:$B$216,2,FALSE),0)</f>
        <v>28</v>
      </c>
      <c r="D23" s="13">
        <f>IFERROR(VLOOKUP(B23,Garstang!$A$4:$B$206,2,FALSE),0)</f>
        <v>34</v>
      </c>
      <c r="E23" s="13">
        <f>IFERROR(VLOOKUP(B23,Wigan!$A$4:$B$210,2,FALSE),0)</f>
        <v>34</v>
      </c>
      <c r="F23" s="13">
        <f>IFERROR(VLOOKUP(B23,Freckleton!$A$4:$B$207,2,FALSE),0)</f>
        <v>0</v>
      </c>
      <c r="G23" s="13">
        <f>IFERROR(VLOOKUP(B23,Horwich!$A$4:$B$217,2,FALSE),0)</f>
        <v>32</v>
      </c>
      <c r="H23" s="13">
        <f>IFERROR(VLOOKUP(B23,Beetham!$A$4:$B$216,2,FALSE),0)</f>
        <v>0</v>
      </c>
      <c r="I23" s="13">
        <f>IFERROR(VLOOKUP(B23,Swinton!$A$4:$B$217,2,FALSE),0)</f>
        <v>28</v>
      </c>
      <c r="J23" s="13">
        <f>IFERROR(VLOOKUP(B23,Knutsford!$A$4:$B$222,2,FALSE),0)</f>
        <v>0</v>
      </c>
      <c r="K23" s="13">
        <f>IFERROR(VLOOKUP(B23,Parkrun!$A$4:$B$221,2,FALSE),0)</f>
        <v>14</v>
      </c>
      <c r="L23" s="13">
        <f>IFERROR(VLOOKUP(B23,Marathon!$A$4:$B$219,2,FALSE),0)</f>
        <v>0</v>
      </c>
      <c r="M23" s="14">
        <f t="shared" si="8"/>
        <v>170</v>
      </c>
      <c r="O23" s="2">
        <f t="shared" si="1"/>
        <v>6</v>
      </c>
      <c r="P23" s="2" t="str">
        <f t="shared" si="2"/>
        <v>yes</v>
      </c>
      <c r="Q23" s="3" t="str">
        <f t="shared" si="3"/>
        <v>1</v>
      </c>
    </row>
    <row r="24" spans="1:17" ht="21.75" customHeight="1" x14ac:dyDescent="0.2">
      <c r="A24" s="16" t="s">
        <v>50</v>
      </c>
      <c r="B24" s="15" t="s">
        <v>138</v>
      </c>
      <c r="C24" s="13">
        <f>IFERROR(VLOOKUP(B24,Lostock!$A$4:$B$216,2,FALSE),0)</f>
        <v>23.5</v>
      </c>
      <c r="D24" s="13">
        <f>IFERROR(VLOOKUP(B24,Garstang!$A$4:$B$206,2,FALSE),0)</f>
        <v>30</v>
      </c>
      <c r="E24" s="13">
        <f>IFERROR(VLOOKUP(B24,Wigan!$A$4:$B$210,2,FALSE),0)</f>
        <v>29</v>
      </c>
      <c r="F24" s="13">
        <f>IFERROR(VLOOKUP(B24,Freckleton!$A$4:$B$207,2,FALSE),0)</f>
        <v>0</v>
      </c>
      <c r="G24" s="13">
        <f>IFERROR(VLOOKUP(B24,Horwich!$A$4:$B$217,2,FALSE),0)</f>
        <v>29</v>
      </c>
      <c r="H24" s="13">
        <f>IFERROR(VLOOKUP(B24,Beetham!$A$4:$B$216,2,FALSE),0)</f>
        <v>0</v>
      </c>
      <c r="I24" s="13">
        <f>IFERROR(VLOOKUP(B24,Swinton!$A$4:$B$217,2,FALSE),0)</f>
        <v>26</v>
      </c>
      <c r="J24" s="13">
        <f>IFERROR(VLOOKUP(B24,Knutsford!$A$4:$B$222,2,FALSE),0)</f>
        <v>25</v>
      </c>
      <c r="K24" s="12">
        <f>IFERROR(VLOOKUP(B24,Parkrun!$A$4:$B$221,2,FALSE),0)</f>
        <v>17</v>
      </c>
      <c r="L24" s="13">
        <f>IFERROR(VLOOKUP(B24,Marathon!$A$4:$B$219,2,FALSE),0)</f>
        <v>0</v>
      </c>
      <c r="M24" s="14">
        <f>SUM(C24+D24+E24+F24+G24+H24+I24+J24+L24)</f>
        <v>162.5</v>
      </c>
      <c r="O24" s="2">
        <f t="shared" si="1"/>
        <v>7</v>
      </c>
      <c r="P24" s="2" t="str">
        <f t="shared" si="2"/>
        <v>yes</v>
      </c>
      <c r="Q24" s="3" t="str">
        <f t="shared" si="3"/>
        <v>1</v>
      </c>
    </row>
    <row r="25" spans="1:17" ht="21.75" customHeight="1" x14ac:dyDescent="0.2">
      <c r="A25" s="16" t="s">
        <v>52</v>
      </c>
      <c r="B25" s="15" t="s">
        <v>139</v>
      </c>
      <c r="C25" s="13">
        <f>IFERROR(VLOOKUP(B25,Lostock!$A$4:$B$216,2,FALSE),0)</f>
        <v>19</v>
      </c>
      <c r="D25" s="13">
        <f>IFERROR(VLOOKUP(B25,Garstang!$A$4:$B$206,2,FALSE),0)</f>
        <v>29</v>
      </c>
      <c r="E25" s="13">
        <f>IFERROR(VLOOKUP(B25,Wigan!$A$4:$B$210,2,FALSE),0)</f>
        <v>35</v>
      </c>
      <c r="F25" s="13">
        <f>IFERROR(VLOOKUP(B25,Freckleton!$A$4:$B$207,2,FALSE),0)</f>
        <v>0</v>
      </c>
      <c r="G25" s="13">
        <f>IFERROR(VLOOKUP(B25,Horwich!$A$4:$B$217,2,FALSE),0)</f>
        <v>25</v>
      </c>
      <c r="H25" s="13">
        <f>IFERROR(VLOOKUP(B25,Beetham!$A$4:$B$216,2,FALSE),0)</f>
        <v>0</v>
      </c>
      <c r="I25" s="13">
        <f>IFERROR(VLOOKUP(B25,Swinton!$A$4:$B$217,2,FALSE),0)</f>
        <v>0</v>
      </c>
      <c r="J25" s="13">
        <f>IFERROR(VLOOKUP(B25,Knutsford!$A$4:$B$222,2,FALSE),0)</f>
        <v>27</v>
      </c>
      <c r="K25" s="13">
        <f>IFERROR(VLOOKUP(B25,Parkrun!$A$4:$B$221,2,FALSE),0)</f>
        <v>16</v>
      </c>
      <c r="L25" s="13">
        <f>IFERROR(VLOOKUP(B25,Marathon!$A$4:$B$219,2,FALSE),0)</f>
        <v>0</v>
      </c>
      <c r="M25" s="14">
        <f t="shared" ref="M25:M72" si="9">SUM(C25+D25+E25+F25+G25+H25+I25+J25+K25+L25)</f>
        <v>151</v>
      </c>
      <c r="O25" s="2">
        <f t="shared" si="1"/>
        <v>6</v>
      </c>
      <c r="P25" s="2" t="str">
        <f t="shared" si="2"/>
        <v>yes</v>
      </c>
      <c r="Q25" s="3" t="str">
        <f t="shared" si="3"/>
        <v>1</v>
      </c>
    </row>
    <row r="26" spans="1:17" ht="21.75" customHeight="1" x14ac:dyDescent="0.2">
      <c r="A26" s="16" t="s">
        <v>54</v>
      </c>
      <c r="B26" s="16" t="s">
        <v>140</v>
      </c>
      <c r="C26" s="13">
        <f>IFERROR(VLOOKUP(B26,Lostock!$A$4:$B$216,2,FALSE),0)</f>
        <v>25</v>
      </c>
      <c r="D26" s="13">
        <f>IFERROR(VLOOKUP(B26,Garstang!$A$4:$B$206,2,FALSE),0)</f>
        <v>0</v>
      </c>
      <c r="E26" s="13">
        <f>IFERROR(VLOOKUP(B26,Wigan!$A$4:$B$210,2,FALSE),0)</f>
        <v>30</v>
      </c>
      <c r="F26" s="13">
        <f>IFERROR(VLOOKUP(B26,Freckleton!$A$4:$B$207,2,FALSE),0)</f>
        <v>0</v>
      </c>
      <c r="G26" s="13">
        <f>IFERROR(VLOOKUP(B26,Horwich!$A$4:$B$217,2,FALSE),0)</f>
        <v>30</v>
      </c>
      <c r="H26" s="13">
        <f>IFERROR(VLOOKUP(B26,Beetham!$A$4:$B$216,2,FALSE),0)</f>
        <v>0</v>
      </c>
      <c r="I26" s="13">
        <f>IFERROR(VLOOKUP(B26,Swinton!$A$4:$B$217,2,FALSE),0)</f>
        <v>25</v>
      </c>
      <c r="J26" s="13">
        <f>IFERROR(VLOOKUP(B26,Knutsford!$A$4:$B$222,2,FALSE),0)</f>
        <v>26</v>
      </c>
      <c r="K26" s="13">
        <f>IFERROR(VLOOKUP(B26,Parkrun!$A$4:$B$221,2,FALSE),0)</f>
        <v>12</v>
      </c>
      <c r="L26" s="13">
        <f>IFERROR(VLOOKUP(B26,Marathon!$A$4:$B$219,2,FALSE),0)</f>
        <v>0</v>
      </c>
      <c r="M26" s="14">
        <f t="shared" si="9"/>
        <v>148</v>
      </c>
      <c r="O26" s="2">
        <f t="shared" si="1"/>
        <v>6</v>
      </c>
      <c r="P26" s="2" t="str">
        <f t="shared" si="2"/>
        <v>yes</v>
      </c>
      <c r="Q26" s="3" t="str">
        <f t="shared" si="3"/>
        <v>1</v>
      </c>
    </row>
    <row r="27" spans="1:17" ht="21.75" customHeight="1" x14ac:dyDescent="0.2">
      <c r="A27" s="16" t="s">
        <v>56</v>
      </c>
      <c r="B27" s="15" t="s">
        <v>141</v>
      </c>
      <c r="C27" s="13">
        <f>IFERROR(VLOOKUP(B27,Lostock!$A$4:$B$216,2,FALSE),0)</f>
        <v>22</v>
      </c>
      <c r="D27" s="13">
        <f>IFERROR(VLOOKUP(B27,Garstang!$A$4:$B$206,2,FALSE),0)</f>
        <v>32</v>
      </c>
      <c r="E27" s="13">
        <f>IFERROR(VLOOKUP(B27,Wigan!$A$4:$B$210,2,FALSE),0)</f>
        <v>0</v>
      </c>
      <c r="F27" s="13">
        <f>IFERROR(VLOOKUP(B27,Freckleton!$A$4:$B$207,2,FALSE),0)</f>
        <v>0</v>
      </c>
      <c r="G27" s="13">
        <f>IFERROR(VLOOKUP(B27,Horwich!$A$4:$B$217,2,FALSE),0)</f>
        <v>24</v>
      </c>
      <c r="H27" s="13">
        <f>IFERROR(VLOOKUP(B27,Beetham!$A$4:$B$216,2,FALSE),0)</f>
        <v>0</v>
      </c>
      <c r="I27" s="13">
        <f>IFERROR(VLOOKUP(B27,Swinton!$A$4:$B$217,2,FALSE),0)</f>
        <v>23.5</v>
      </c>
      <c r="J27" s="13">
        <f>IFERROR(VLOOKUP(B27,Knutsford!$A$4:$B$222,2,FALSE),0)</f>
        <v>22</v>
      </c>
      <c r="K27" s="13">
        <f>IFERROR(VLOOKUP(B27,Parkrun!$A$4:$B$221,2,FALSE),0)</f>
        <v>15</v>
      </c>
      <c r="L27" s="13">
        <f>IFERROR(VLOOKUP(B27,Marathon!$A$4:$B$219,2,FALSE),0)</f>
        <v>0</v>
      </c>
      <c r="M27" s="14">
        <f t="shared" si="9"/>
        <v>138.5</v>
      </c>
      <c r="O27" s="2">
        <f t="shared" si="1"/>
        <v>6</v>
      </c>
      <c r="P27" s="2" t="str">
        <f t="shared" si="2"/>
        <v>yes</v>
      </c>
      <c r="Q27" s="3" t="str">
        <f t="shared" si="3"/>
        <v>1</v>
      </c>
    </row>
    <row r="28" spans="1:17" ht="21.75" customHeight="1" x14ac:dyDescent="0.2">
      <c r="B28" s="15" t="s">
        <v>142</v>
      </c>
      <c r="C28" s="13">
        <f>IFERROR(VLOOKUP(B28,Lostock!$A$4:$B$216,2,FALSE),0)</f>
        <v>45.5</v>
      </c>
      <c r="D28" s="13">
        <f>IFERROR(VLOOKUP(B28,Garstang!$A$4:$B$206,2,FALSE),0)</f>
        <v>0</v>
      </c>
      <c r="E28" s="13">
        <f>IFERROR(VLOOKUP(B28,Wigan!$A$4:$B$210,2,FALSE),0)</f>
        <v>0</v>
      </c>
      <c r="F28" s="13">
        <f>IFERROR(VLOOKUP(B28,Freckleton!$A$4:$B$207,2,FALSE),0)</f>
        <v>0</v>
      </c>
      <c r="G28" s="13">
        <f>IFERROR(VLOOKUP(B28,Horwich!$A$4:$B$217,2,FALSE),0)</f>
        <v>46</v>
      </c>
      <c r="H28" s="13">
        <f>IFERROR(VLOOKUP(B28,Beetham!$A$4:$B$216,2,FALSE),0)</f>
        <v>46</v>
      </c>
      <c r="I28" s="13">
        <f>IFERROR(VLOOKUP(B28,Swinton!$A$4:$B$217,2,FALSE),0)</f>
        <v>46</v>
      </c>
      <c r="J28" s="13">
        <f>IFERROR(VLOOKUP(B28,Knutsford!$A$4:$B$222,2,FALSE),0)</f>
        <v>0</v>
      </c>
      <c r="K28" s="13">
        <f>IFERROR(VLOOKUP(B28,Parkrun!$A$4:$B$221,2,FALSE),0)</f>
        <v>40</v>
      </c>
      <c r="L28" s="13">
        <f>IFERROR(VLOOKUP(B28,Marathon!$A$4:$B$219,2,FALSE),0)</f>
        <v>0</v>
      </c>
      <c r="M28" s="14">
        <f t="shared" si="9"/>
        <v>223.5</v>
      </c>
      <c r="O28" s="2">
        <f t="shared" si="1"/>
        <v>5</v>
      </c>
      <c r="P28" s="2" t="b">
        <f t="shared" si="2"/>
        <v>0</v>
      </c>
      <c r="Q28" s="3" t="str">
        <f t="shared" si="3"/>
        <v>2</v>
      </c>
    </row>
    <row r="29" spans="1:17" ht="21.75" customHeight="1" x14ac:dyDescent="0.2">
      <c r="B29" s="15" t="s">
        <v>143</v>
      </c>
      <c r="C29" s="13">
        <f>IFERROR(VLOOKUP(B29,Lostock!$A$4:$B$216,2,FALSE),0)</f>
        <v>0</v>
      </c>
      <c r="D29" s="13">
        <f>IFERROR(VLOOKUP(B29,Garstang!$A$4:$B$206,2,FALSE),0)</f>
        <v>0</v>
      </c>
      <c r="E29" s="13">
        <f>IFERROR(VLOOKUP(B29,Wigan!$A$4:$B$210,2,FALSE),0)</f>
        <v>42</v>
      </c>
      <c r="F29" s="13">
        <f>IFERROR(VLOOKUP(B29,Freckleton!$A$4:$B$207,2,FALSE),0)</f>
        <v>45</v>
      </c>
      <c r="G29" s="13">
        <f>IFERROR(VLOOKUP(B29,Horwich!$A$4:$B$217,2,FALSE),0)</f>
        <v>43</v>
      </c>
      <c r="H29" s="13">
        <f>IFERROR(VLOOKUP(B29,Beetham!$A$4:$B$216,2,FALSE),0)</f>
        <v>0</v>
      </c>
      <c r="I29" s="13">
        <f>IFERROR(VLOOKUP(B29,Swinton!$A$4:$B$217,2,FALSE),0)</f>
        <v>45</v>
      </c>
      <c r="J29" s="13">
        <f>IFERROR(VLOOKUP(B29,Knutsford!$A$4:$B$222,2,FALSE),0)</f>
        <v>0</v>
      </c>
      <c r="K29" s="13">
        <f>IFERROR(VLOOKUP(B29,Parkrun!$A$4:$B$221,2,FALSE),0)</f>
        <v>37</v>
      </c>
      <c r="L29" s="13">
        <f>IFERROR(VLOOKUP(B29,Marathon!$A$4:$B$219,2,FALSE),0)</f>
        <v>0</v>
      </c>
      <c r="M29" s="14">
        <f t="shared" si="9"/>
        <v>212</v>
      </c>
      <c r="O29" s="2">
        <f t="shared" si="1"/>
        <v>5</v>
      </c>
      <c r="P29" s="2" t="b">
        <f t="shared" si="2"/>
        <v>0</v>
      </c>
      <c r="Q29" s="3" t="str">
        <f t="shared" si="3"/>
        <v>2</v>
      </c>
    </row>
    <row r="30" spans="1:17" ht="21.75" customHeight="1" x14ac:dyDescent="0.2">
      <c r="A30" s="16"/>
      <c r="B30" s="16" t="s">
        <v>144</v>
      </c>
      <c r="C30" s="13">
        <f>IFERROR(VLOOKUP(B30,Lostock!$A$4:$B$216,2,FALSE),0)</f>
        <v>0</v>
      </c>
      <c r="D30" s="13">
        <f>IFERROR(VLOOKUP(B30,Garstang!$A$4:$B$206,2,FALSE),0)</f>
        <v>0</v>
      </c>
      <c r="E30" s="13">
        <f>IFERROR(VLOOKUP(B30,Wigan!$A$4:$B$210,2,FALSE),0)</f>
        <v>0</v>
      </c>
      <c r="F30" s="13">
        <f>IFERROR(VLOOKUP(B30,Freckleton!$A$4:$B$207,2,FALSE),0)</f>
        <v>0</v>
      </c>
      <c r="G30" s="13">
        <f>IFERROR(VLOOKUP(B30,Horwich!$A$4:$B$217,2,FALSE),0)</f>
        <v>40</v>
      </c>
      <c r="H30" s="13">
        <f>IFERROR(VLOOKUP(B30,Beetham!$A$4:$B$216,2,FALSE),0)</f>
        <v>0</v>
      </c>
      <c r="I30" s="13">
        <f>IFERROR(VLOOKUP(B30,Swinton!$A$4:$B$217,2,FALSE),0)</f>
        <v>41</v>
      </c>
      <c r="J30" s="13">
        <f>IFERROR(VLOOKUP(B30,Knutsford!$A$4:$B$222,2,FALSE),0)</f>
        <v>44</v>
      </c>
      <c r="K30" s="13">
        <f>IFERROR(VLOOKUP(B30,Parkrun!$A$4:$B$221,2,FALSE),0)</f>
        <v>35</v>
      </c>
      <c r="L30" s="13">
        <f>IFERROR(VLOOKUP(B30,Marathon!$A$4:$B$219,2,FALSE),0)</f>
        <v>0</v>
      </c>
      <c r="M30" s="14">
        <f t="shared" si="9"/>
        <v>160</v>
      </c>
      <c r="O30" s="2">
        <f t="shared" si="1"/>
        <v>4</v>
      </c>
      <c r="P30" s="2" t="b">
        <f t="shared" si="2"/>
        <v>0</v>
      </c>
      <c r="Q30" s="3" t="str">
        <f t="shared" si="3"/>
        <v>2</v>
      </c>
    </row>
    <row r="31" spans="1:17" ht="21.75" customHeight="1" x14ac:dyDescent="0.2">
      <c r="B31" s="15" t="s">
        <v>145</v>
      </c>
      <c r="C31" s="13">
        <f>IFERROR(VLOOKUP(B31,Lostock!$A$4:$B$216,2,FALSE),0)</f>
        <v>0</v>
      </c>
      <c r="D31" s="13">
        <f>IFERROR(VLOOKUP(B31,Garstang!$A$4:$B$206,2,FALSE),0)</f>
        <v>0</v>
      </c>
      <c r="E31" s="13">
        <f>IFERROR(VLOOKUP(B31,Wigan!$A$4:$B$210,2,FALSE),0)</f>
        <v>46</v>
      </c>
      <c r="F31" s="13">
        <f>IFERROR(VLOOKUP(B31,Freckleton!$A$4:$B$207,2,FALSE),0)</f>
        <v>0</v>
      </c>
      <c r="G31" s="13">
        <f>IFERROR(VLOOKUP(B31,Horwich!$A$4:$B$217,2,FALSE),0)</f>
        <v>0</v>
      </c>
      <c r="H31" s="13">
        <f>IFERROR(VLOOKUP(B31,Beetham!$A$4:$B$216,2,FALSE),0)</f>
        <v>0</v>
      </c>
      <c r="I31" s="13">
        <f>IFERROR(VLOOKUP(B31,Swinton!$A$4:$B$217,2,FALSE),0)</f>
        <v>0</v>
      </c>
      <c r="J31" s="13">
        <f>IFERROR(VLOOKUP(B31,Knutsford!$A$4:$B$222,2,FALSE),0)</f>
        <v>0</v>
      </c>
      <c r="K31" s="13">
        <f>IFERROR(VLOOKUP(B31,Parkrun!$A$4:$B$221,2,FALSE),0)</f>
        <v>43</v>
      </c>
      <c r="L31" s="13">
        <f>IFERROR(VLOOKUP(B31,Marathon!$A$4:$B$219,2,FALSE),0)</f>
        <v>50</v>
      </c>
      <c r="M31" s="14">
        <f t="shared" si="9"/>
        <v>139</v>
      </c>
      <c r="O31" s="2">
        <f t="shared" si="1"/>
        <v>3</v>
      </c>
      <c r="P31" s="2" t="b">
        <f t="shared" si="2"/>
        <v>0</v>
      </c>
      <c r="Q31" s="3" t="str">
        <f t="shared" si="3"/>
        <v>2</v>
      </c>
    </row>
    <row r="32" spans="1:17" ht="21.75" customHeight="1" x14ac:dyDescent="0.2">
      <c r="B32" s="15" t="s">
        <v>146</v>
      </c>
      <c r="C32" s="13">
        <f>IFERROR(VLOOKUP(B32,Lostock!$A$4:$B$216,2,FALSE),0)</f>
        <v>23.5</v>
      </c>
      <c r="D32" s="13">
        <f>IFERROR(VLOOKUP(B32,Garstang!$A$4:$B$206,2,FALSE),0)</f>
        <v>0</v>
      </c>
      <c r="E32" s="13">
        <f>IFERROR(VLOOKUP(B32,Wigan!$A$4:$B$210,2,FALSE),0)</f>
        <v>0</v>
      </c>
      <c r="F32" s="13">
        <f>IFERROR(VLOOKUP(B32,Freckleton!$A$4:$B$207,2,FALSE),0)</f>
        <v>0</v>
      </c>
      <c r="G32" s="13">
        <f>IFERROR(VLOOKUP(B32,Horwich!$A$4:$B$217,2,FALSE),0)</f>
        <v>27</v>
      </c>
      <c r="H32" s="13">
        <f>IFERROR(VLOOKUP(B32,Beetham!$A$4:$B$216,2,FALSE),0)</f>
        <v>0</v>
      </c>
      <c r="I32" s="13">
        <f>IFERROR(VLOOKUP(B32,Swinton!$A$4:$B$217,2,FALSE),0)</f>
        <v>27</v>
      </c>
      <c r="J32" s="13">
        <f>IFERROR(VLOOKUP(B32,Knutsford!$A$4:$B$222,2,FALSE),0)</f>
        <v>28</v>
      </c>
      <c r="K32" s="13">
        <f>IFERROR(VLOOKUP(B32,Parkrun!$A$4:$B$221,2,FALSE),0)</f>
        <v>25</v>
      </c>
      <c r="L32" s="13">
        <f>IFERROR(VLOOKUP(B32,Marathon!$A$4:$B$219,2,FALSE),0)</f>
        <v>0</v>
      </c>
      <c r="M32" s="14">
        <f t="shared" si="9"/>
        <v>130.5</v>
      </c>
      <c r="O32" s="2">
        <f t="shared" si="1"/>
        <v>5</v>
      </c>
      <c r="P32" s="2" t="b">
        <f t="shared" si="2"/>
        <v>0</v>
      </c>
      <c r="Q32" s="3" t="str">
        <f t="shared" si="3"/>
        <v>2</v>
      </c>
    </row>
    <row r="33" spans="1:17" ht="21.75" customHeight="1" x14ac:dyDescent="0.2">
      <c r="B33" s="15" t="s">
        <v>147</v>
      </c>
      <c r="C33" s="13">
        <f>IFERROR(VLOOKUP(B33,Lostock!$A$4:$B$216,2,FALSE),0)</f>
        <v>30</v>
      </c>
      <c r="D33" s="13">
        <f>IFERROR(VLOOKUP(B33,Garstang!$A$4:$B$206,2,FALSE),0)</f>
        <v>38</v>
      </c>
      <c r="E33" s="13">
        <f>IFERROR(VLOOKUP(B33,Wigan!$A$4:$B$210,2,FALSE),0)</f>
        <v>37</v>
      </c>
      <c r="F33" s="13">
        <f>IFERROR(VLOOKUP(B33,Freckleton!$A$4:$B$207,2,FALSE),0)</f>
        <v>0</v>
      </c>
      <c r="G33" s="13">
        <f>IFERROR(VLOOKUP(B33,Horwich!$A$4:$B$217,2,FALSE),0)</f>
        <v>0</v>
      </c>
      <c r="H33" s="13">
        <f>IFERROR(VLOOKUP(B33,Beetham!$A$4:$B$216,2,FALSE),0)</f>
        <v>0</v>
      </c>
      <c r="I33" s="13">
        <f>IFERROR(VLOOKUP(B33,Swinton!$A$4:$B$217,2,FALSE),0)</f>
        <v>0</v>
      </c>
      <c r="J33" s="13">
        <f>IFERROR(VLOOKUP(B33,Knutsford!$A$4:$B$222,2,FALSE),0)</f>
        <v>0</v>
      </c>
      <c r="K33" s="13">
        <f>IFERROR(VLOOKUP(B33,Parkrun!$A$4:$B$221,2,FALSE),0)</f>
        <v>22</v>
      </c>
      <c r="L33" s="13">
        <f>IFERROR(VLOOKUP(B33,Marathon!$A$4:$B$219,2,FALSE),0)</f>
        <v>0</v>
      </c>
      <c r="M33" s="14">
        <f t="shared" si="9"/>
        <v>127</v>
      </c>
      <c r="O33" s="2">
        <f t="shared" si="1"/>
        <v>4</v>
      </c>
      <c r="P33" s="2" t="b">
        <f t="shared" si="2"/>
        <v>0</v>
      </c>
      <c r="Q33" s="3" t="str">
        <f t="shared" si="3"/>
        <v>2</v>
      </c>
    </row>
    <row r="34" spans="1:17" ht="21.75" customHeight="1" x14ac:dyDescent="0.2">
      <c r="B34" s="15" t="s">
        <v>148</v>
      </c>
      <c r="C34" s="13">
        <f>IFERROR(VLOOKUP(B34,Lostock!$A$4:$B$216,2,FALSE),0)</f>
        <v>0</v>
      </c>
      <c r="D34" s="13">
        <f>IFERROR(VLOOKUP(B34,Garstang!$A$4:$B$206,2,FALSE),0)</f>
        <v>31</v>
      </c>
      <c r="E34" s="13">
        <f>IFERROR(VLOOKUP(B34,Wigan!$A$4:$B$210,2,FALSE),0)</f>
        <v>28</v>
      </c>
      <c r="F34" s="13">
        <f>IFERROR(VLOOKUP(B34,Freckleton!$A$4:$B$207,2,FALSE),0)</f>
        <v>0</v>
      </c>
      <c r="G34" s="13">
        <f>IFERROR(VLOOKUP(B34,Horwich!$A$4:$B$217,2,FALSE),0)</f>
        <v>0</v>
      </c>
      <c r="H34" s="13">
        <f>IFERROR(VLOOKUP(B34,Beetham!$A$4:$B$216,2,FALSE),0)</f>
        <v>0</v>
      </c>
      <c r="I34" s="13">
        <f>IFERROR(VLOOKUP(B34,Swinton!$A$4:$B$217,2,FALSE),0)</f>
        <v>30</v>
      </c>
      <c r="J34" s="13">
        <f>IFERROR(VLOOKUP(B34,Knutsford!$A$4:$B$222,2,FALSE),0)</f>
        <v>24</v>
      </c>
      <c r="K34" s="13">
        <f>IFERROR(VLOOKUP(B34,Parkrun!$A$4:$B$221,2,FALSE),0)</f>
        <v>13</v>
      </c>
      <c r="L34" s="13">
        <f>IFERROR(VLOOKUP(B34,Marathon!$A$4:$B$219,2,FALSE),0)</f>
        <v>0</v>
      </c>
      <c r="M34" s="14">
        <f t="shared" si="9"/>
        <v>126</v>
      </c>
      <c r="O34" s="2">
        <f t="shared" si="1"/>
        <v>5</v>
      </c>
      <c r="P34" s="2" t="b">
        <f t="shared" si="2"/>
        <v>0</v>
      </c>
      <c r="Q34" s="3" t="str">
        <f t="shared" si="3"/>
        <v>2</v>
      </c>
    </row>
    <row r="35" spans="1:17" ht="21.75" customHeight="1" x14ac:dyDescent="0.2">
      <c r="B35" s="15" t="s">
        <v>149</v>
      </c>
      <c r="C35" s="13">
        <f>IFERROR(VLOOKUP(B35,Lostock!$A$4:$B$216,2,FALSE),0)</f>
        <v>43</v>
      </c>
      <c r="D35" s="13">
        <f>IFERROR(VLOOKUP(B35,Garstang!$A$4:$B$206,2,FALSE),0)</f>
        <v>0</v>
      </c>
      <c r="E35" s="13">
        <f>IFERROR(VLOOKUP(B35,Wigan!$A$4:$B$210,2,FALSE),0)</f>
        <v>0</v>
      </c>
      <c r="F35" s="13">
        <f>IFERROR(VLOOKUP(B35,Freckleton!$A$4:$B$207,2,FALSE),0)</f>
        <v>0</v>
      </c>
      <c r="G35" s="13">
        <f>IFERROR(VLOOKUP(B35,Horwich!$A$4:$B$217,2,FALSE),0)</f>
        <v>0</v>
      </c>
      <c r="H35" s="13">
        <f>IFERROR(VLOOKUP(B35,Beetham!$A$4:$B$216,2,FALSE),0)</f>
        <v>0</v>
      </c>
      <c r="I35" s="13">
        <f>IFERROR(VLOOKUP(B35,Swinton!$A$4:$B$217,2,FALSE),0)</f>
        <v>0</v>
      </c>
      <c r="J35" s="13">
        <f>IFERROR(VLOOKUP(B35,Knutsford!$A$4:$B$222,2,FALSE),0)</f>
        <v>0</v>
      </c>
      <c r="K35" s="13">
        <f>IFERROR(VLOOKUP(B35,Parkrun!$A$4:$B$221,2,FALSE),0)</f>
        <v>32</v>
      </c>
      <c r="L35" s="13">
        <f>IFERROR(VLOOKUP(B35,Marathon!$A$4:$B$219,2,FALSE),0)</f>
        <v>47</v>
      </c>
      <c r="M35" s="14">
        <f t="shared" si="9"/>
        <v>122</v>
      </c>
      <c r="O35" s="2">
        <f t="shared" si="1"/>
        <v>3</v>
      </c>
      <c r="P35" s="2" t="b">
        <f t="shared" si="2"/>
        <v>0</v>
      </c>
      <c r="Q35" s="3" t="str">
        <f t="shared" si="3"/>
        <v>2</v>
      </c>
    </row>
    <row r="36" spans="1:17" ht="21.75" customHeight="1" x14ac:dyDescent="0.2">
      <c r="A36" s="16"/>
      <c r="B36" s="16" t="s">
        <v>150</v>
      </c>
      <c r="C36" s="13">
        <f>IFERROR(VLOOKUP(B36,Lostock!$A$4:$B$216,2,FALSE),0)</f>
        <v>0</v>
      </c>
      <c r="D36" s="13">
        <f>IFERROR(VLOOKUP(B36,Garstang!$A$4:$B$206,2,FALSE),0)</f>
        <v>0</v>
      </c>
      <c r="E36" s="13">
        <f>IFERROR(VLOOKUP(B36,Wigan!$A$4:$B$210,2,FALSE),0)</f>
        <v>0</v>
      </c>
      <c r="F36" s="13">
        <f>IFERROR(VLOOKUP(B36,Freckleton!$A$4:$B$207,2,FALSE),0)</f>
        <v>0</v>
      </c>
      <c r="G36" s="13">
        <f>IFERROR(VLOOKUP(B36,Horwich!$A$4:$B$217,2,FALSE),0)</f>
        <v>45</v>
      </c>
      <c r="H36" s="13">
        <f>IFERROR(VLOOKUP(B36,Beetham!$A$4:$B$216,2,FALSE),0)</f>
        <v>0</v>
      </c>
      <c r="I36" s="13">
        <f>IFERROR(VLOOKUP(B36,Swinton!$A$4:$B$217,2,FALSE),0)</f>
        <v>42</v>
      </c>
      <c r="J36" s="13">
        <f>IFERROR(VLOOKUP(B36,Knutsford!$A$4:$B$222,2,FALSE),0)</f>
        <v>0</v>
      </c>
      <c r="K36" s="13">
        <f>IFERROR(VLOOKUP(B36,Parkrun!$A$4:$B$221,2,FALSE),0)</f>
        <v>31</v>
      </c>
      <c r="L36" s="13">
        <f>IFERROR(VLOOKUP(B36,Marathon!$A$4:$B$219,2,FALSE),0)</f>
        <v>0</v>
      </c>
      <c r="M36" s="14">
        <f t="shared" si="9"/>
        <v>118</v>
      </c>
      <c r="O36" s="2">
        <f t="shared" si="1"/>
        <v>3</v>
      </c>
      <c r="P36" s="2" t="b">
        <f t="shared" si="2"/>
        <v>0</v>
      </c>
      <c r="Q36" s="3" t="str">
        <f t="shared" si="3"/>
        <v>2</v>
      </c>
    </row>
    <row r="37" spans="1:17" ht="21.75" customHeight="1" x14ac:dyDescent="0.2">
      <c r="A37" s="16"/>
      <c r="B37" s="16" t="s">
        <v>151</v>
      </c>
      <c r="C37" s="13">
        <f>IFERROR(VLOOKUP(B37,Lostock!$A$4:$B$216,2,FALSE),0)</f>
        <v>0</v>
      </c>
      <c r="D37" s="13">
        <f>IFERROR(VLOOKUP(B37,Garstang!$A$4:$B$206,2,FALSE),0)</f>
        <v>0</v>
      </c>
      <c r="E37" s="13">
        <f>IFERROR(VLOOKUP(B37,Wigan!$A$4:$B$210,2,FALSE),0)</f>
        <v>0</v>
      </c>
      <c r="F37" s="13">
        <f>IFERROR(VLOOKUP(B37,Freckleton!$A$4:$B$207,2,FALSE),0)</f>
        <v>0</v>
      </c>
      <c r="G37" s="13">
        <f>IFERROR(VLOOKUP(B37,Horwich!$A$4:$B$217,2,FALSE),0)</f>
        <v>33</v>
      </c>
      <c r="H37" s="13">
        <f>IFERROR(VLOOKUP(B37,Beetham!$A$4:$B$216,2,FALSE),0)</f>
        <v>0</v>
      </c>
      <c r="I37" s="13">
        <f>IFERROR(VLOOKUP(B37,Swinton!$A$4:$B$217,2,FALSE),0)</f>
        <v>34</v>
      </c>
      <c r="J37" s="13">
        <f>IFERROR(VLOOKUP(B37,Knutsford!$A$4:$B$222,2,FALSE),0)</f>
        <v>31</v>
      </c>
      <c r="K37" s="13">
        <f>IFERROR(VLOOKUP(B37,Parkrun!$A$4:$B$221,2,FALSE),0)</f>
        <v>18</v>
      </c>
      <c r="L37" s="13">
        <f>IFERROR(VLOOKUP(B37,Marathon!$A$4:$B$219,2,FALSE),0)</f>
        <v>0</v>
      </c>
      <c r="M37" s="14">
        <f t="shared" si="9"/>
        <v>116</v>
      </c>
      <c r="O37" s="2">
        <f t="shared" si="1"/>
        <v>4</v>
      </c>
      <c r="P37" s="2" t="b">
        <f t="shared" si="2"/>
        <v>0</v>
      </c>
      <c r="Q37" s="3" t="str">
        <f t="shared" si="3"/>
        <v>2</v>
      </c>
    </row>
    <row r="38" spans="1:17" ht="21.75" customHeight="1" x14ac:dyDescent="0.2">
      <c r="B38" s="15" t="s">
        <v>152</v>
      </c>
      <c r="C38" s="13">
        <f>IFERROR(VLOOKUP(B38,Lostock!$A$4:$B$216,2,FALSE),0)</f>
        <v>21</v>
      </c>
      <c r="D38" s="13">
        <f>IFERROR(VLOOKUP(B38,Garstang!$A$4:$B$206,2,FALSE),0)</f>
        <v>0</v>
      </c>
      <c r="E38" s="13">
        <f>IFERROR(VLOOKUP(B38,Wigan!$A$4:$B$210,2,FALSE),0)</f>
        <v>0</v>
      </c>
      <c r="F38" s="13">
        <f>IFERROR(VLOOKUP(B38,Freckleton!$A$4:$B$207,2,FALSE),0)</f>
        <v>0</v>
      </c>
      <c r="G38" s="13">
        <f>IFERROR(VLOOKUP(B38,Horwich!$A$4:$B$217,2,FALSE),0)</f>
        <v>26</v>
      </c>
      <c r="H38" s="13">
        <f>IFERROR(VLOOKUP(B38,Beetham!$A$4:$B$216,2,FALSE),0)</f>
        <v>0</v>
      </c>
      <c r="I38" s="13">
        <f>IFERROR(VLOOKUP(B38,Swinton!$A$4:$B$217,2,FALSE),0)</f>
        <v>29</v>
      </c>
      <c r="J38" s="13">
        <f>IFERROR(VLOOKUP(B38,Knutsford!$A$4:$B$222,2,FALSE),0)</f>
        <v>0</v>
      </c>
      <c r="K38" s="13">
        <f>IFERROR(VLOOKUP(B38,Parkrun!$A$4:$B$221,2,FALSE),0)</f>
        <v>34</v>
      </c>
      <c r="L38" s="13">
        <f>IFERROR(VLOOKUP(B38,Marathon!$A$4:$B$219,2,FALSE),0)</f>
        <v>0</v>
      </c>
      <c r="M38" s="14">
        <f t="shared" si="9"/>
        <v>110</v>
      </c>
      <c r="O38" s="2">
        <f t="shared" si="1"/>
        <v>4</v>
      </c>
      <c r="P38" s="2" t="b">
        <f t="shared" si="2"/>
        <v>0</v>
      </c>
      <c r="Q38" s="3" t="str">
        <f t="shared" si="3"/>
        <v>2</v>
      </c>
    </row>
    <row r="39" spans="1:17" ht="21.75" customHeight="1" x14ac:dyDescent="0.2">
      <c r="B39" s="15" t="s">
        <v>153</v>
      </c>
      <c r="C39" s="13">
        <f>IFERROR(VLOOKUP(B39,Lostock!$A$4:$B$216,2,FALSE),0)</f>
        <v>0</v>
      </c>
      <c r="D39" s="13">
        <f>IFERROR(VLOOKUP(B39,Garstang!$A$4:$B$206,2,FALSE),0)</f>
        <v>0</v>
      </c>
      <c r="E39" s="13">
        <f>IFERROR(VLOOKUP(B39,Wigan!$A$4:$B$210,2,FALSE),0)</f>
        <v>0</v>
      </c>
      <c r="F39" s="13">
        <f>IFERROR(VLOOKUP(B39,Freckleton!$A$4:$B$207,2,FALSE),0)</f>
        <v>41</v>
      </c>
      <c r="G39" s="13">
        <f>IFERROR(VLOOKUP(B39,Horwich!$A$4:$B$217,2,FALSE),0)</f>
        <v>0</v>
      </c>
      <c r="H39" s="13">
        <f>IFERROR(VLOOKUP(B39,Beetham!$A$4:$B$216,2,FALSE),0)</f>
        <v>0</v>
      </c>
      <c r="I39" s="13">
        <f>IFERROR(VLOOKUP(B39,Swinton!$A$4:$B$217,2,FALSE),0)</f>
        <v>0</v>
      </c>
      <c r="J39" s="13">
        <f>IFERROR(VLOOKUP(B39,Knutsford!$A$4:$B$222,2,FALSE),0)</f>
        <v>0</v>
      </c>
      <c r="K39" s="13">
        <f>IFERROR(VLOOKUP(B39,Parkrun!$A$4:$B$221,2,FALSE),0)</f>
        <v>0</v>
      </c>
      <c r="L39" s="13">
        <f>IFERROR(VLOOKUP(B39,Marathon!$A$4:$B$219,2,FALSE),0)</f>
        <v>45.5</v>
      </c>
      <c r="M39" s="14">
        <f t="shared" si="9"/>
        <v>86.5</v>
      </c>
      <c r="O39" s="2">
        <f t="shared" si="1"/>
        <v>2</v>
      </c>
      <c r="P39" s="2" t="b">
        <f t="shared" si="2"/>
        <v>0</v>
      </c>
      <c r="Q39" s="3" t="str">
        <f t="shared" si="3"/>
        <v>2</v>
      </c>
    </row>
    <row r="40" spans="1:17" ht="21.75" customHeight="1" x14ac:dyDescent="0.2">
      <c r="B40" s="15" t="s">
        <v>154</v>
      </c>
      <c r="C40" s="13">
        <f>IFERROR(VLOOKUP(B40,Lostock!$A$4:$B$216,2,FALSE),0)</f>
        <v>35</v>
      </c>
      <c r="D40" s="13">
        <f>IFERROR(VLOOKUP(B40,Garstang!$A$4:$B$206,2,FALSE),0)</f>
        <v>0</v>
      </c>
      <c r="E40" s="13">
        <f>IFERROR(VLOOKUP(B40,Wigan!$A$4:$B$210,2,FALSE),0)</f>
        <v>31</v>
      </c>
      <c r="F40" s="13">
        <f>IFERROR(VLOOKUP(B40,Freckleton!$A$4:$B$207,2,FALSE),0)</f>
        <v>0</v>
      </c>
      <c r="G40" s="13">
        <f>IFERROR(VLOOKUP(B40,Horwich!$A$4:$B$217,2,FALSE),0)</f>
        <v>0</v>
      </c>
      <c r="H40" s="13">
        <f>IFERROR(VLOOKUP(B40,Beetham!$A$4:$B$216,2,FALSE),0)</f>
        <v>0</v>
      </c>
      <c r="I40" s="13">
        <f>IFERROR(VLOOKUP(B40,Swinton!$A$4:$B$217,2,FALSE),0)</f>
        <v>0</v>
      </c>
      <c r="J40" s="13">
        <f>IFERROR(VLOOKUP(B40,Knutsford!$A$4:$B$222,2,FALSE),0)</f>
        <v>0</v>
      </c>
      <c r="K40" s="13">
        <f>IFERROR(VLOOKUP(B40,Parkrun!$A$4:$B$221,2,FALSE),0)</f>
        <v>20</v>
      </c>
      <c r="L40" s="13">
        <f>IFERROR(VLOOKUP(B40,Marathon!$A$4:$B$219,2,FALSE),0)</f>
        <v>0</v>
      </c>
      <c r="M40" s="14">
        <f t="shared" si="9"/>
        <v>86</v>
      </c>
      <c r="O40" s="2">
        <f t="shared" si="1"/>
        <v>3</v>
      </c>
      <c r="P40" s="2" t="b">
        <f t="shared" si="2"/>
        <v>0</v>
      </c>
      <c r="Q40" s="3" t="str">
        <f t="shared" si="3"/>
        <v>2</v>
      </c>
    </row>
    <row r="41" spans="1:17" ht="21.75" customHeight="1" x14ac:dyDescent="0.2">
      <c r="B41" s="15" t="s">
        <v>155</v>
      </c>
      <c r="C41" s="13">
        <f>IFERROR(VLOOKUP(B41,Lostock!$A$4:$B$216,2,FALSE),0)</f>
        <v>36</v>
      </c>
      <c r="D41" s="13">
        <f>IFERROR(VLOOKUP(B41,Garstang!$A$4:$B$206,2,FALSE),0)</f>
        <v>0</v>
      </c>
      <c r="E41" s="13">
        <f>IFERROR(VLOOKUP(B41,Wigan!$A$4:$B$210,2,FALSE),0)</f>
        <v>0</v>
      </c>
      <c r="F41" s="13">
        <f>IFERROR(VLOOKUP(B41,Freckleton!$A$4:$B$207,2,FALSE),0)</f>
        <v>0</v>
      </c>
      <c r="G41" s="13">
        <f>IFERROR(VLOOKUP(B41,Horwich!$A$4:$B$217,2,FALSE),0)</f>
        <v>0</v>
      </c>
      <c r="H41" s="13">
        <f>IFERROR(VLOOKUP(B41,Beetham!$A$4:$B$216,2,FALSE),0)</f>
        <v>0</v>
      </c>
      <c r="I41" s="13">
        <f>IFERROR(VLOOKUP(B41,Swinton!$A$4:$B$217,2,FALSE),0)</f>
        <v>0</v>
      </c>
      <c r="J41" s="13">
        <f>IFERROR(VLOOKUP(B41,Knutsford!$A$4:$B$222,2,FALSE),0)</f>
        <v>0</v>
      </c>
      <c r="K41" s="13">
        <f>IFERROR(VLOOKUP(B41,Parkrun!$A$4:$B$221,2,FALSE),0)</f>
        <v>44</v>
      </c>
      <c r="L41" s="13">
        <f>IFERROR(VLOOKUP(B41,Marathon!$A$4:$B$219,2,FALSE),0)</f>
        <v>0</v>
      </c>
      <c r="M41" s="14">
        <f t="shared" si="9"/>
        <v>80</v>
      </c>
      <c r="O41" s="2">
        <f t="shared" si="1"/>
        <v>2</v>
      </c>
      <c r="P41" s="2" t="b">
        <f t="shared" si="2"/>
        <v>0</v>
      </c>
      <c r="Q41" s="3" t="str">
        <f t="shared" si="3"/>
        <v>2</v>
      </c>
    </row>
    <row r="42" spans="1:17" ht="21.75" customHeight="1" x14ac:dyDescent="0.2">
      <c r="A42" s="16"/>
      <c r="B42" s="16" t="s">
        <v>156</v>
      </c>
      <c r="C42" s="13">
        <f>IFERROR(VLOOKUP(B42,Lostock!$A$4:$B$216,2,FALSE),0)</f>
        <v>40</v>
      </c>
      <c r="D42" s="13">
        <f>IFERROR(VLOOKUP(B42,Garstang!$A$4:$B$206,2,FALSE),0)</f>
        <v>0</v>
      </c>
      <c r="E42" s="13">
        <f>IFERROR(VLOOKUP(B42,Wigan!$A$4:$B$210,2,FALSE),0)</f>
        <v>0</v>
      </c>
      <c r="F42" s="13">
        <f>IFERROR(VLOOKUP(B42,Freckleton!$A$4:$B$207,2,FALSE),0)</f>
        <v>0</v>
      </c>
      <c r="G42" s="13">
        <f>IFERROR(VLOOKUP(B42,Horwich!$A$4:$B$217,2,FALSE),0)</f>
        <v>0</v>
      </c>
      <c r="H42" s="13">
        <f>IFERROR(VLOOKUP(B42,Beetham!$A$4:$B$216,2,FALSE),0)</f>
        <v>0</v>
      </c>
      <c r="I42" s="13">
        <f>IFERROR(VLOOKUP(B42,Swinton!$A$4:$B$217,2,FALSE),0)</f>
        <v>0</v>
      </c>
      <c r="J42" s="13">
        <f>IFERROR(VLOOKUP(B42,Knutsford!$A$4:$B$222,2,FALSE),0)</f>
        <v>0</v>
      </c>
      <c r="K42" s="13">
        <f>IFERROR(VLOOKUP(B42,Parkrun!$A$4:$B$221,2,FALSE),0)</f>
        <v>39</v>
      </c>
      <c r="L42" s="13">
        <f>IFERROR(VLOOKUP(B42,Marathon!$A$4:$B$219,2,FALSE),0)</f>
        <v>0</v>
      </c>
      <c r="M42" s="14">
        <f t="shared" si="9"/>
        <v>79</v>
      </c>
      <c r="O42" s="2">
        <f t="shared" si="1"/>
        <v>2</v>
      </c>
      <c r="P42" s="2" t="b">
        <f t="shared" si="2"/>
        <v>0</v>
      </c>
      <c r="Q42" s="3" t="str">
        <f t="shared" si="3"/>
        <v>2</v>
      </c>
    </row>
    <row r="43" spans="1:17" ht="21.75" customHeight="1" x14ac:dyDescent="0.2">
      <c r="B43" s="15" t="s">
        <v>157</v>
      </c>
      <c r="C43" s="13">
        <f>IFERROR(VLOOKUP(B43,Lostock!$A$4:$B$216,2,FALSE),0)</f>
        <v>33</v>
      </c>
      <c r="D43" s="13">
        <f>IFERROR(VLOOKUP(B43,Garstang!$A$4:$B$206,2,FALSE),0)</f>
        <v>36</v>
      </c>
      <c r="E43" s="13">
        <f>IFERROR(VLOOKUP(B43,Wigan!$A$4:$B$210,2,FALSE),0)</f>
        <v>0</v>
      </c>
      <c r="F43" s="13">
        <f>IFERROR(VLOOKUP(B43,Freckleton!$A$4:$B$207,2,FALSE),0)</f>
        <v>0</v>
      </c>
      <c r="G43" s="13">
        <f>IFERROR(VLOOKUP(B43,Horwich!$A$4:$B$217,2,FALSE),0)</f>
        <v>0</v>
      </c>
      <c r="H43" s="13">
        <f>IFERROR(VLOOKUP(B43,Beetham!$A$4:$B$216,2,FALSE),0)</f>
        <v>0</v>
      </c>
      <c r="I43" s="13">
        <f>IFERROR(VLOOKUP(B43,Swinton!$A$4:$B$217,2,FALSE),0)</f>
        <v>0</v>
      </c>
      <c r="J43" s="13">
        <f>IFERROR(VLOOKUP(B43,Knutsford!$A$4:$B$222,2,FALSE),0)</f>
        <v>0</v>
      </c>
      <c r="K43" s="13">
        <f>IFERROR(VLOOKUP(B43,Parkrun!$A$4:$B$221,2,FALSE),0)</f>
        <v>0</v>
      </c>
      <c r="L43" s="13">
        <f>IFERROR(VLOOKUP(B43,Marathon!$A$4:$B$219,2,FALSE),0)</f>
        <v>0</v>
      </c>
      <c r="M43" s="14">
        <f t="shared" si="9"/>
        <v>69</v>
      </c>
      <c r="O43" s="2">
        <f t="shared" si="1"/>
        <v>2</v>
      </c>
      <c r="P43" s="2" t="b">
        <f t="shared" si="2"/>
        <v>0</v>
      </c>
      <c r="Q43" s="3" t="str">
        <f t="shared" si="3"/>
        <v>2</v>
      </c>
    </row>
    <row r="44" spans="1:17" ht="21.75" customHeight="1" x14ac:dyDescent="0.2">
      <c r="B44" s="15" t="s">
        <v>158</v>
      </c>
      <c r="C44" s="13">
        <f>IFERROR(VLOOKUP(B44,Lostock!$A$4:$B$216,2,FALSE),0)</f>
        <v>20</v>
      </c>
      <c r="D44" s="13">
        <f>IFERROR(VLOOKUP(B44,Garstang!$A$4:$B$206,2,FALSE),0)</f>
        <v>0</v>
      </c>
      <c r="E44" s="13">
        <f>IFERROR(VLOOKUP(B44,Wigan!$A$4:$B$210,2,FALSE),0)</f>
        <v>0</v>
      </c>
      <c r="F44" s="13">
        <f>IFERROR(VLOOKUP(B44,Freckleton!$A$4:$B$207,2,FALSE),0)</f>
        <v>0</v>
      </c>
      <c r="G44" s="13">
        <f>IFERROR(VLOOKUP(B44,Horwich!$A$4:$B$217,2,FALSE),0)</f>
        <v>0</v>
      </c>
      <c r="H44" s="13">
        <f>IFERROR(VLOOKUP(B44,Beetham!$A$4:$B$216,2,FALSE),0)</f>
        <v>0</v>
      </c>
      <c r="I44" s="13">
        <f>IFERROR(VLOOKUP(B44,Swinton!$A$4:$B$217,2,FALSE),0)</f>
        <v>23.5</v>
      </c>
      <c r="J44" s="13">
        <f>IFERROR(VLOOKUP(B44,Knutsford!$A$4:$B$222,2,FALSE),0)</f>
        <v>23</v>
      </c>
      <c r="K44" s="13">
        <f>IFERROR(VLOOKUP(B44,Parkrun!$A$4:$B$221,2,FALSE),0)</f>
        <v>0</v>
      </c>
      <c r="L44" s="13">
        <f>IFERROR(VLOOKUP(B44,Marathon!$A$4:$B$219,2,FALSE),0)</f>
        <v>0</v>
      </c>
      <c r="M44" s="14">
        <f t="shared" si="9"/>
        <v>66.5</v>
      </c>
      <c r="O44" s="2">
        <f t="shared" si="1"/>
        <v>3</v>
      </c>
      <c r="P44" s="2" t="b">
        <f t="shared" si="2"/>
        <v>0</v>
      </c>
      <c r="Q44" s="3" t="str">
        <f t="shared" si="3"/>
        <v>2</v>
      </c>
    </row>
    <row r="45" spans="1:17" ht="21.75" customHeight="1" x14ac:dyDescent="0.2">
      <c r="A45" s="20"/>
      <c r="B45" s="20" t="s">
        <v>159</v>
      </c>
      <c r="C45" s="13">
        <f>IFERROR(VLOOKUP(B45,Lostock!$A$4:$B$216,2,FALSE),0)</f>
        <v>0</v>
      </c>
      <c r="D45" s="13">
        <f>IFERROR(VLOOKUP(B45,Garstang!$A$4:$B$206,2,FALSE),0)</f>
        <v>36</v>
      </c>
      <c r="E45" s="13">
        <f>IFERROR(VLOOKUP(B45,Wigan!$A$4:$B$210,2,FALSE),0)</f>
        <v>0</v>
      </c>
      <c r="F45" s="13">
        <f>IFERROR(VLOOKUP(B45,Freckleton!$A$4:$B$207,2,FALSE),0)</f>
        <v>0</v>
      </c>
      <c r="G45" s="13">
        <f>IFERROR(VLOOKUP(B45,Horwich!$A$4:$B$217,2,FALSE),0)</f>
        <v>0</v>
      </c>
      <c r="H45" s="13">
        <f>IFERROR(VLOOKUP(B45,Beetham!$A$4:$B$216,2,FALSE),0)</f>
        <v>0</v>
      </c>
      <c r="I45" s="13">
        <f>IFERROR(VLOOKUP(B45,Swinton!$A$4:$B$217,2,FALSE),0)</f>
        <v>0</v>
      </c>
      <c r="J45" s="13">
        <f>IFERROR(VLOOKUP(B45,Knutsford!$A$4:$B$222,2,FALSE),0)</f>
        <v>0</v>
      </c>
      <c r="K45" s="13">
        <f>IFERROR(VLOOKUP(B45,Parkrun!$A$4:$B$221,2,FALSE),0)</f>
        <v>28</v>
      </c>
      <c r="L45" s="13">
        <f>IFERROR(VLOOKUP(B45,Marathon!$A$4:$B$219,2,FALSE),0)</f>
        <v>0</v>
      </c>
      <c r="M45" s="14">
        <f t="shared" si="9"/>
        <v>64</v>
      </c>
      <c r="O45" s="2">
        <f t="shared" si="1"/>
        <v>2</v>
      </c>
      <c r="P45" s="2" t="b">
        <f t="shared" si="2"/>
        <v>0</v>
      </c>
      <c r="Q45" s="3" t="str">
        <f t="shared" si="3"/>
        <v>2</v>
      </c>
    </row>
    <row r="46" spans="1:17" ht="21.75" customHeight="1" x14ac:dyDescent="0.2">
      <c r="A46" s="16"/>
      <c r="B46" s="16" t="s">
        <v>160</v>
      </c>
      <c r="C46" s="13">
        <f>IFERROR(VLOOKUP(B46,Lostock!$A$4:$B$216,2,FALSE),0)</f>
        <v>0</v>
      </c>
      <c r="D46" s="13">
        <f>IFERROR(VLOOKUP(B46,Garstang!$A$4:$B$206,2,FALSE),0)</f>
        <v>0</v>
      </c>
      <c r="E46" s="13">
        <f>IFERROR(VLOOKUP(B46,Wigan!$A$4:$B$210,2,FALSE),0)</f>
        <v>0</v>
      </c>
      <c r="F46" s="13">
        <f>IFERROR(VLOOKUP(B46,Freckleton!$A$4:$B$207,2,FALSE),0)</f>
        <v>0</v>
      </c>
      <c r="G46" s="13">
        <f>IFERROR(VLOOKUP(B46,Horwich!$A$4:$B$217,2,FALSE),0)</f>
        <v>0</v>
      </c>
      <c r="H46" s="13">
        <f>IFERROR(VLOOKUP(B46,Beetham!$A$4:$B$216,2,FALSE),0)</f>
        <v>0</v>
      </c>
      <c r="I46" s="13">
        <f>IFERROR(VLOOKUP(B46,Swinton!$A$4:$B$217,2,FALSE),0)</f>
        <v>33</v>
      </c>
      <c r="J46" s="13">
        <f>IFERROR(VLOOKUP(B46,Knutsford!$A$4:$B$222,2,FALSE),0)</f>
        <v>29</v>
      </c>
      <c r="K46" s="13">
        <f>IFERROR(VLOOKUP(B46,Parkrun!$A$4:$B$221,2,FALSE),0)</f>
        <v>0</v>
      </c>
      <c r="L46" s="13">
        <f>IFERROR(VLOOKUP(B46,Marathon!$A$4:$B$219,2,FALSE),0)</f>
        <v>0</v>
      </c>
      <c r="M46" s="14">
        <f t="shared" si="9"/>
        <v>62</v>
      </c>
      <c r="O46" s="2">
        <f t="shared" si="1"/>
        <v>2</v>
      </c>
      <c r="P46" s="2" t="b">
        <f t="shared" si="2"/>
        <v>0</v>
      </c>
      <c r="Q46" s="3" t="str">
        <f t="shared" si="3"/>
        <v>2</v>
      </c>
    </row>
    <row r="47" spans="1:17" ht="21.75" customHeight="1" x14ac:dyDescent="0.2">
      <c r="B47" s="15" t="s">
        <v>161</v>
      </c>
      <c r="C47" s="13">
        <f>IFERROR(VLOOKUP(B47,Lostock!$A$4:$B$216,2,FALSE),0)</f>
        <v>41</v>
      </c>
      <c r="D47" s="13">
        <f>IFERROR(VLOOKUP(B47,Garstang!$A$4:$B$206,2,FALSE),0)</f>
        <v>0</v>
      </c>
      <c r="E47" s="13">
        <f>IFERROR(VLOOKUP(B47,Wigan!$A$4:$B$210,2,FALSE),0)</f>
        <v>0</v>
      </c>
      <c r="F47" s="13">
        <f>IFERROR(VLOOKUP(B47,Freckleton!$A$4:$B$207,2,FALSE),0)</f>
        <v>0</v>
      </c>
      <c r="G47" s="13">
        <f>IFERROR(VLOOKUP(B47,Horwich!$A$4:$B$217,2,FALSE),0)</f>
        <v>0</v>
      </c>
      <c r="H47" s="13">
        <f>IFERROR(VLOOKUP(B47,Beetham!$A$4:$B$216,2,FALSE),0)</f>
        <v>0</v>
      </c>
      <c r="I47" s="13">
        <f>IFERROR(VLOOKUP(B47,Swinton!$A$4:$B$217,2,FALSE),0)</f>
        <v>0</v>
      </c>
      <c r="J47" s="13">
        <f>IFERROR(VLOOKUP(B47,Knutsford!$A$4:$B$222,2,FALSE),0)</f>
        <v>0</v>
      </c>
      <c r="K47" s="13">
        <f>IFERROR(VLOOKUP(B47,Parkrun!$A$4:$B$221,2,FALSE),0)</f>
        <v>0</v>
      </c>
      <c r="L47" s="13">
        <f>IFERROR(VLOOKUP(B47,Marathon!$A$4:$B$219,2,FALSE),0)</f>
        <v>0</v>
      </c>
      <c r="M47" s="14">
        <f t="shared" si="9"/>
        <v>41</v>
      </c>
      <c r="O47" s="2">
        <f t="shared" si="1"/>
        <v>1</v>
      </c>
      <c r="P47" s="2" t="b">
        <f t="shared" si="2"/>
        <v>0</v>
      </c>
      <c r="Q47" s="3" t="str">
        <f t="shared" si="3"/>
        <v>2</v>
      </c>
    </row>
    <row r="48" spans="1:17" ht="21.75" customHeight="1" x14ac:dyDescent="0.2">
      <c r="A48" s="16"/>
      <c r="B48" s="16" t="s">
        <v>162</v>
      </c>
      <c r="C48" s="13">
        <f>IFERROR(VLOOKUP(B48,Lostock!$A$4:$B$216,2,FALSE),0)</f>
        <v>0</v>
      </c>
      <c r="D48" s="13">
        <f>IFERROR(VLOOKUP(B48,Garstang!$A$4:$B$206,2,FALSE),0)</f>
        <v>0</v>
      </c>
      <c r="E48" s="13">
        <f>IFERROR(VLOOKUP(B48,Wigan!$A$4:$B$210,2,FALSE),0)</f>
        <v>38</v>
      </c>
      <c r="F48" s="13">
        <f>IFERROR(VLOOKUP(B48,Freckleton!$A$4:$B$207,2,FALSE),0)</f>
        <v>0</v>
      </c>
      <c r="G48" s="13">
        <f>IFERROR(VLOOKUP(B48,Horwich!$A$4:$B$217,2,FALSE),0)</f>
        <v>0</v>
      </c>
      <c r="H48" s="13">
        <f>IFERROR(VLOOKUP(B48,Beetham!$A$4:$B$216,2,FALSE),0)</f>
        <v>0</v>
      </c>
      <c r="I48" s="13">
        <f>IFERROR(VLOOKUP(B48,Swinton!$A$4:$B$217,2,FALSE),0)</f>
        <v>0</v>
      </c>
      <c r="J48" s="13">
        <f>IFERROR(VLOOKUP(B48,Knutsford!$A$4:$B$222,2,FALSE),0)</f>
        <v>0</v>
      </c>
      <c r="K48" s="13">
        <f>IFERROR(VLOOKUP(B48,Parkrun!$A$4:$B$221,2,FALSE),0)</f>
        <v>0</v>
      </c>
      <c r="L48" s="13">
        <f>IFERROR(VLOOKUP(B48,Marathon!$A$4:$B$219,2,FALSE),0)</f>
        <v>0</v>
      </c>
      <c r="M48" s="14">
        <f t="shared" si="9"/>
        <v>38</v>
      </c>
      <c r="O48" s="2">
        <f t="shared" si="1"/>
        <v>1</v>
      </c>
      <c r="P48" s="2" t="b">
        <f t="shared" si="2"/>
        <v>0</v>
      </c>
      <c r="Q48" s="3" t="str">
        <f t="shared" si="3"/>
        <v>2</v>
      </c>
    </row>
    <row r="49" spans="1:17" ht="21.75" customHeight="1" x14ac:dyDescent="0.2">
      <c r="A49" s="16"/>
      <c r="B49" s="16" t="s">
        <v>163</v>
      </c>
      <c r="C49" s="13">
        <f>IFERROR(VLOOKUP(B49,Lostock!$A$4:$B$216,2,FALSE),0)</f>
        <v>0</v>
      </c>
      <c r="D49" s="13">
        <f>IFERROR(VLOOKUP(B49,Garstang!$A$4:$B$206,2,FALSE),0)</f>
        <v>0</v>
      </c>
      <c r="E49" s="13">
        <f>IFERROR(VLOOKUP(B49,Wigan!$A$4:$B$210,2,FALSE),0)</f>
        <v>0</v>
      </c>
      <c r="F49" s="13">
        <f>IFERROR(VLOOKUP(B49,Freckleton!$A$4:$B$207,2,FALSE),0)</f>
        <v>0</v>
      </c>
      <c r="G49" s="13">
        <f>IFERROR(VLOOKUP(B49,Horwich!$A$4:$B$217,2,FALSE),0)</f>
        <v>0</v>
      </c>
      <c r="H49" s="13">
        <f>IFERROR(VLOOKUP(B49,Beetham!$A$4:$B$216,2,FALSE),0)</f>
        <v>0</v>
      </c>
      <c r="I49" s="13">
        <f>IFERROR(VLOOKUP(B49,Swinton!$A$4:$B$217,2,FALSE),0)</f>
        <v>37</v>
      </c>
      <c r="J49" s="13">
        <f>IFERROR(VLOOKUP(B49,Knutsford!$A$4:$B$222,2,FALSE),0)</f>
        <v>0</v>
      </c>
      <c r="K49" s="13">
        <f>IFERROR(VLOOKUP(B49,Parkrun!$A$4:$B$221,2,FALSE),0)</f>
        <v>0</v>
      </c>
      <c r="L49" s="13">
        <f>IFERROR(VLOOKUP(B49,Marathon!$A$4:$B$219,2,FALSE),0)</f>
        <v>0</v>
      </c>
      <c r="M49" s="14">
        <f t="shared" si="9"/>
        <v>37</v>
      </c>
      <c r="O49" s="2">
        <f t="shared" si="1"/>
        <v>1</v>
      </c>
      <c r="P49" s="2" t="b">
        <f t="shared" si="2"/>
        <v>0</v>
      </c>
      <c r="Q49" s="3" t="str">
        <f t="shared" si="3"/>
        <v>2</v>
      </c>
    </row>
    <row r="50" spans="1:17" ht="21.75" customHeight="1" x14ac:dyDescent="0.2">
      <c r="B50" s="15" t="s">
        <v>164</v>
      </c>
      <c r="C50" s="13">
        <f>IFERROR(VLOOKUP(B50,Lostock!$A$4:$B$216,2,FALSE),0)</f>
        <v>0</v>
      </c>
      <c r="D50" s="13">
        <f>IFERROR(VLOOKUP(B50,Garstang!$A$4:$B$206,2,FALSE),0)</f>
        <v>0</v>
      </c>
      <c r="E50" s="13">
        <f>IFERROR(VLOOKUP(B50,Wigan!$A$4:$B$210,2,FALSE),0)</f>
        <v>0</v>
      </c>
      <c r="F50" s="13">
        <f>IFERROR(VLOOKUP(B50,Freckleton!$A$4:$B$207,2,FALSE),0)</f>
        <v>0</v>
      </c>
      <c r="G50" s="13">
        <f>IFERROR(VLOOKUP(B50,Horwich!$A$4:$B$217,2,FALSE),0)</f>
        <v>0</v>
      </c>
      <c r="H50" s="13">
        <f>IFERROR(VLOOKUP(B50,Beetham!$A$4:$B$216,2,FALSE),0)</f>
        <v>0</v>
      </c>
      <c r="I50" s="13">
        <f>IFERROR(VLOOKUP(B50,Swinton!$A$4:$B$217,2,FALSE),0)</f>
        <v>0</v>
      </c>
      <c r="J50" s="13">
        <f>IFERROR(VLOOKUP(B50,Knutsford!$A$4:$B$222,2,FALSE),0)</f>
        <v>0</v>
      </c>
      <c r="K50" s="13">
        <f>IFERROR(VLOOKUP(B50,Parkrun!$A$4:$B$221,2,FALSE),0)</f>
        <v>36</v>
      </c>
      <c r="L50" s="13">
        <f>IFERROR(VLOOKUP(B50,Marathon!$A$4:$B$219,2,FALSE),0)</f>
        <v>0</v>
      </c>
      <c r="M50" s="14">
        <f t="shared" si="9"/>
        <v>36</v>
      </c>
      <c r="O50" s="2">
        <f t="shared" si="1"/>
        <v>1</v>
      </c>
      <c r="P50" s="2" t="b">
        <f t="shared" si="2"/>
        <v>0</v>
      </c>
      <c r="Q50" s="3" t="str">
        <f t="shared" si="3"/>
        <v>2</v>
      </c>
    </row>
    <row r="51" spans="1:17" ht="21.75" customHeight="1" x14ac:dyDescent="0.2">
      <c r="A51" s="16"/>
      <c r="B51" s="16" t="s">
        <v>165</v>
      </c>
      <c r="C51" s="13">
        <f>IFERROR(VLOOKUP(B51,Lostock!$A$4:$B$216,2,FALSE),0)</f>
        <v>0</v>
      </c>
      <c r="D51" s="13">
        <f>IFERROR(VLOOKUP(B51,Garstang!$A$4:$B$206,2,FALSE),0)</f>
        <v>0</v>
      </c>
      <c r="E51" s="13">
        <f>IFERROR(VLOOKUP(B51,Wigan!$A$4:$B$210,2,FALSE),0)</f>
        <v>0</v>
      </c>
      <c r="F51" s="13">
        <f>IFERROR(VLOOKUP(B51,Freckleton!$A$4:$B$207,2,FALSE),0)</f>
        <v>0</v>
      </c>
      <c r="G51" s="13">
        <f>IFERROR(VLOOKUP(B51,Horwich!$A$4:$B$217,2,FALSE),0)</f>
        <v>0</v>
      </c>
      <c r="H51" s="13">
        <f>IFERROR(VLOOKUP(B51,Beetham!$A$4:$B$216,2,FALSE),0)</f>
        <v>0</v>
      </c>
      <c r="I51" s="13">
        <f>IFERROR(VLOOKUP(B51,Swinton!$A$4:$B$217,2,FALSE),0)</f>
        <v>0</v>
      </c>
      <c r="J51" s="13">
        <f>IFERROR(VLOOKUP(B51,Knutsford!$A$4:$B$222,2,FALSE),0)</f>
        <v>34.5</v>
      </c>
      <c r="K51" s="13">
        <f>IFERROR(VLOOKUP(B51,Parkrun!$A$4:$B$221,2,FALSE),0)</f>
        <v>0</v>
      </c>
      <c r="L51" s="13">
        <f>IFERROR(VLOOKUP(B51,Marathon!$A$4:$B$219,2,FALSE),0)</f>
        <v>0</v>
      </c>
      <c r="M51" s="14">
        <f t="shared" si="9"/>
        <v>34.5</v>
      </c>
      <c r="O51" s="2">
        <f t="shared" si="1"/>
        <v>1</v>
      </c>
      <c r="P51" s="2" t="b">
        <f t="shared" si="2"/>
        <v>0</v>
      </c>
      <c r="Q51" s="3" t="str">
        <f t="shared" si="3"/>
        <v>2</v>
      </c>
    </row>
    <row r="52" spans="1:17" ht="21.75" customHeight="1" x14ac:dyDescent="0.2">
      <c r="A52" s="16"/>
      <c r="B52" s="16" t="s">
        <v>166</v>
      </c>
      <c r="C52" s="13">
        <f>IFERROR(VLOOKUP(B52,Lostock!$A$4:$B$216,2,FALSE),0)</f>
        <v>0</v>
      </c>
      <c r="D52" s="13">
        <f>IFERROR(VLOOKUP(B52,Garstang!$A$4:$B$206,2,FALSE),0)</f>
        <v>0</v>
      </c>
      <c r="E52" s="13">
        <f>IFERROR(VLOOKUP(B52,Wigan!$A$4:$B$210,2,FALSE),0)</f>
        <v>0</v>
      </c>
      <c r="F52" s="13">
        <f>IFERROR(VLOOKUP(B52,Freckleton!$A$4:$B$207,2,FALSE),0)</f>
        <v>0</v>
      </c>
      <c r="G52" s="13">
        <f>IFERROR(VLOOKUP(B52,Horwich!$A$4:$B$217,2,FALSE),0)</f>
        <v>0</v>
      </c>
      <c r="H52" s="13">
        <f>IFERROR(VLOOKUP(B52,Beetham!$A$4:$B$216,2,FALSE),0)</f>
        <v>0</v>
      </c>
      <c r="I52" s="13">
        <f>IFERROR(VLOOKUP(B52,Swinton!$A$4:$B$217,2,FALSE),0)</f>
        <v>0</v>
      </c>
      <c r="J52" s="13">
        <f>IFERROR(VLOOKUP(B52,Knutsford!$A$4:$B$222,2,FALSE),0)</f>
        <v>34.5</v>
      </c>
      <c r="K52" s="13">
        <f>IFERROR(VLOOKUP(B52,Parkrun!$A$4:$B$221,2,FALSE),0)</f>
        <v>0</v>
      </c>
      <c r="L52" s="13">
        <f>IFERROR(VLOOKUP(B52,Marathon!$A$4:$B$219,2,FALSE),0)</f>
        <v>0</v>
      </c>
      <c r="M52" s="14">
        <f t="shared" si="9"/>
        <v>34.5</v>
      </c>
      <c r="O52" s="2">
        <f t="shared" si="1"/>
        <v>1</v>
      </c>
      <c r="P52" s="2" t="b">
        <f t="shared" si="2"/>
        <v>0</v>
      </c>
      <c r="Q52" s="3" t="str">
        <f t="shared" si="3"/>
        <v>2</v>
      </c>
    </row>
    <row r="53" spans="1:17" ht="21.75" customHeight="1" x14ac:dyDescent="0.2">
      <c r="B53" s="15" t="s">
        <v>167</v>
      </c>
      <c r="C53" s="13">
        <f>IFERROR(VLOOKUP(B53,Lostock!$A$4:$B$216,2,FALSE),0)</f>
        <v>0</v>
      </c>
      <c r="D53" s="13">
        <f>IFERROR(VLOOKUP(B53,Garstang!$A$4:$B$206,2,FALSE),0)</f>
        <v>0</v>
      </c>
      <c r="E53" s="13">
        <f>IFERROR(VLOOKUP(B53,Wigan!$A$4:$B$210,2,FALSE),0)</f>
        <v>0</v>
      </c>
      <c r="F53" s="13">
        <f>IFERROR(VLOOKUP(B53,Freckleton!$A$4:$B$207,2,FALSE),0)</f>
        <v>0</v>
      </c>
      <c r="G53" s="13">
        <f>IFERROR(VLOOKUP(B53,Horwich!$A$4:$B$217,2,FALSE),0)</f>
        <v>0</v>
      </c>
      <c r="H53" s="13">
        <f>IFERROR(VLOOKUP(B53,Beetham!$A$4:$B$216,2,FALSE),0)</f>
        <v>0</v>
      </c>
      <c r="I53" s="13">
        <f>IFERROR(VLOOKUP(B53,Swinton!$A$4:$B$217,2,FALSE),0)</f>
        <v>0</v>
      </c>
      <c r="J53" s="13">
        <f>IFERROR(VLOOKUP(B53,Knutsford!$A$4:$B$222,2,FALSE),0)</f>
        <v>0</v>
      </c>
      <c r="K53" s="13">
        <f>IFERROR(VLOOKUP(B53,Parkrun!$A$4:$B$221,2,FALSE),0)</f>
        <v>30</v>
      </c>
      <c r="L53" s="13">
        <f>IFERROR(VLOOKUP(B53,Marathon!$A$4:$B$219,2,FALSE),0)</f>
        <v>0</v>
      </c>
      <c r="M53" s="14">
        <f t="shared" si="9"/>
        <v>30</v>
      </c>
      <c r="O53" s="2">
        <f t="shared" si="1"/>
        <v>1</v>
      </c>
      <c r="P53" s="2" t="b">
        <f t="shared" si="2"/>
        <v>0</v>
      </c>
      <c r="Q53" s="3" t="str">
        <f t="shared" si="3"/>
        <v>2</v>
      </c>
    </row>
    <row r="54" spans="1:17" ht="21.75" customHeight="1" x14ac:dyDescent="0.2">
      <c r="B54" s="15" t="s">
        <v>168</v>
      </c>
      <c r="C54" s="13">
        <f>IFERROR(VLOOKUP(B54,Lostock!$A$4:$B$216,2,FALSE),0)</f>
        <v>0</v>
      </c>
      <c r="D54" s="13">
        <f>IFERROR(VLOOKUP(B54,Garstang!$A$4:$B$206,2,FALSE),0)</f>
        <v>0</v>
      </c>
      <c r="E54" s="13">
        <f>IFERROR(VLOOKUP(B54,Wigan!$A$4:$B$210,2,FALSE),0)</f>
        <v>0</v>
      </c>
      <c r="F54" s="13">
        <f>IFERROR(VLOOKUP(B54,Freckleton!$A$4:$B$207,2,FALSE),0)</f>
        <v>0</v>
      </c>
      <c r="G54" s="13">
        <f>IFERROR(VLOOKUP(B54,Horwich!$A$4:$B$217,2,FALSE),0)</f>
        <v>0</v>
      </c>
      <c r="H54" s="13">
        <f>IFERROR(VLOOKUP(B54,Beetham!$A$4:$B$216,2,FALSE),0)</f>
        <v>0</v>
      </c>
      <c r="I54" s="13">
        <f>IFERROR(VLOOKUP(B54,Swinton!$A$4:$B$217,2,FALSE),0)</f>
        <v>0</v>
      </c>
      <c r="J54" s="13">
        <f>IFERROR(VLOOKUP(B54,Knutsford!$A$4:$B$222,2,FALSE),0)</f>
        <v>0</v>
      </c>
      <c r="K54" s="13">
        <f>IFERROR(VLOOKUP(B54,Parkrun!$A$4:$B$221,2,FALSE),0)</f>
        <v>26</v>
      </c>
      <c r="L54" s="13">
        <f>IFERROR(VLOOKUP(B54,Marathon!$A$4:$B$219,2,FALSE),0)</f>
        <v>0</v>
      </c>
      <c r="M54" s="14">
        <f t="shared" si="9"/>
        <v>26</v>
      </c>
      <c r="O54" s="2">
        <f t="shared" si="1"/>
        <v>1</v>
      </c>
      <c r="P54" s="2" t="b">
        <f t="shared" si="2"/>
        <v>0</v>
      </c>
      <c r="Q54" s="3" t="str">
        <f t="shared" si="3"/>
        <v>2</v>
      </c>
    </row>
    <row r="55" spans="1:17" ht="21.75" customHeight="1" x14ac:dyDescent="0.2">
      <c r="B55" s="15" t="s">
        <v>169</v>
      </c>
      <c r="C55" s="13">
        <f>IFERROR(VLOOKUP(B55,Lostock!$A$4:$B$216,2,FALSE),0)</f>
        <v>0</v>
      </c>
      <c r="D55" s="13">
        <f>IFERROR(VLOOKUP(B55,Garstang!$A$4:$B$206,2,FALSE),0)</f>
        <v>0</v>
      </c>
      <c r="E55" s="13">
        <f>IFERROR(VLOOKUP(B55,Wigan!$A$4:$B$210,2,FALSE),0)</f>
        <v>0</v>
      </c>
      <c r="F55" s="13">
        <f>IFERROR(VLOOKUP(B55,Freckleton!$A$4:$B$207,2,FALSE),0)</f>
        <v>0</v>
      </c>
      <c r="G55" s="13">
        <f>IFERROR(VLOOKUP(B55,Horwich!$A$4:$B$217,2,FALSE),0)</f>
        <v>0</v>
      </c>
      <c r="H55" s="13">
        <f>IFERROR(VLOOKUP(B55,Beetham!$A$4:$B$216,2,FALSE),0)</f>
        <v>0</v>
      </c>
      <c r="I55" s="13">
        <f>IFERROR(VLOOKUP(B55,Swinton!$A$4:$B$217,2,FALSE),0)</f>
        <v>0</v>
      </c>
      <c r="J55" s="13">
        <f>IFERROR(VLOOKUP(B55,Knutsford!$A$4:$B$222,2,FALSE),0)</f>
        <v>0</v>
      </c>
      <c r="K55" s="13">
        <f>IFERROR(VLOOKUP(B55,Parkrun!$A$4:$B$221,2,FALSE),0)</f>
        <v>21</v>
      </c>
      <c r="L55" s="13">
        <f>IFERROR(VLOOKUP(B55,Marathon!$A$4:$B$219,2,FALSE),0)</f>
        <v>0</v>
      </c>
      <c r="M55" s="14">
        <f t="shared" si="9"/>
        <v>21</v>
      </c>
      <c r="O55" s="2">
        <f t="shared" si="1"/>
        <v>1</v>
      </c>
      <c r="P55" s="2" t="b">
        <f t="shared" si="2"/>
        <v>0</v>
      </c>
      <c r="Q55" s="3" t="str">
        <f t="shared" si="3"/>
        <v>2</v>
      </c>
    </row>
    <row r="56" spans="1:17" ht="21.75" customHeight="1" x14ac:dyDescent="0.2">
      <c r="B56" s="15" t="s">
        <v>170</v>
      </c>
      <c r="C56" s="13">
        <f>IFERROR(VLOOKUP(B56,Lostock!$A$4:$B$216,2,FALSE),0)</f>
        <v>0</v>
      </c>
      <c r="D56" s="13">
        <f>IFERROR(VLOOKUP(B56,Garstang!$A$4:$B$206,2,FALSE),0)</f>
        <v>0</v>
      </c>
      <c r="E56" s="13">
        <f>IFERROR(VLOOKUP(B56,Wigan!$A$4:$B$210,2,FALSE),0)</f>
        <v>0</v>
      </c>
      <c r="F56" s="13">
        <f>IFERROR(VLOOKUP(B56,Freckleton!$A$4:$B$207,2,FALSE),0)</f>
        <v>0</v>
      </c>
      <c r="G56" s="13">
        <f>IFERROR(VLOOKUP(B56,Horwich!$A$4:$B$217,2,FALSE),0)</f>
        <v>0</v>
      </c>
      <c r="H56" s="13">
        <f>IFERROR(VLOOKUP(B56,Beetham!$A$4:$B$216,2,FALSE),0)</f>
        <v>0</v>
      </c>
      <c r="I56" s="13">
        <f>IFERROR(VLOOKUP(B56,Swinton!$A$4:$B$217,2,FALSE),0)</f>
        <v>0</v>
      </c>
      <c r="J56" s="13">
        <f>IFERROR(VLOOKUP(B56,Knutsford!$A$4:$B$222,2,FALSE),0)</f>
        <v>0</v>
      </c>
      <c r="K56" s="13">
        <f>IFERROR(VLOOKUP(B56,Parkrun!$A$4:$B$221,2,FALSE),0)</f>
        <v>10</v>
      </c>
      <c r="L56" s="13">
        <f>IFERROR(VLOOKUP(B56,Marathon!$A$4:$B$219,2,FALSE),0)</f>
        <v>0</v>
      </c>
      <c r="M56" s="14">
        <f t="shared" si="9"/>
        <v>10</v>
      </c>
      <c r="O56" s="2">
        <f t="shared" si="1"/>
        <v>1</v>
      </c>
      <c r="P56" s="2" t="b">
        <f t="shared" si="2"/>
        <v>0</v>
      </c>
      <c r="Q56" s="3" t="str">
        <f t="shared" si="3"/>
        <v>2</v>
      </c>
    </row>
    <row r="57" spans="1:17" ht="21.75" customHeight="1" x14ac:dyDescent="0.2">
      <c r="B57" s="15" t="s">
        <v>171</v>
      </c>
      <c r="C57" s="13">
        <f>IFERROR(VLOOKUP(B57,Lostock!$A$4:$B$216,2,FALSE),0)</f>
        <v>0</v>
      </c>
      <c r="D57" s="13">
        <f>IFERROR(VLOOKUP(B57,Garstang!$A$4:$B$206,2,FALSE),0)</f>
        <v>0</v>
      </c>
      <c r="E57" s="13">
        <f>IFERROR(VLOOKUP(B57,Wigan!$A$4:$B$210,2,FALSE),0)</f>
        <v>0</v>
      </c>
      <c r="F57" s="13">
        <f>IFERROR(VLOOKUP(B57,Freckleton!$A$4:$B$207,2,FALSE),0)</f>
        <v>0</v>
      </c>
      <c r="G57" s="13">
        <f>IFERROR(VLOOKUP(B57,Horwich!$A$4:$B$217,2,FALSE),0)</f>
        <v>0</v>
      </c>
      <c r="H57" s="13">
        <f>IFERROR(VLOOKUP(B57,Beetham!$A$4:$B$216,2,FALSE),0)</f>
        <v>0</v>
      </c>
      <c r="I57" s="13">
        <f>IFERROR(VLOOKUP(B57,Swinton!$A$4:$B$217,2,FALSE),0)</f>
        <v>0</v>
      </c>
      <c r="J57" s="13">
        <f>IFERROR(VLOOKUP(B57,Knutsford!$A$4:$B$222,2,FALSE),0)</f>
        <v>0</v>
      </c>
      <c r="K57" s="13">
        <f>IFERROR(VLOOKUP(B57,Parkrun!$A$4:$B$221,2,FALSE),0)</f>
        <v>0</v>
      </c>
      <c r="L57" s="13">
        <f>IFERROR(VLOOKUP(B57,Marathon!$A$4:$B$219,2,FALSE),0)</f>
        <v>0</v>
      </c>
      <c r="M57" s="14">
        <f t="shared" si="9"/>
        <v>0</v>
      </c>
      <c r="O57" s="2">
        <f t="shared" si="1"/>
        <v>0</v>
      </c>
      <c r="P57" s="2" t="b">
        <f t="shared" si="2"/>
        <v>0</v>
      </c>
      <c r="Q57" s="3" t="str">
        <f t="shared" si="3"/>
        <v>2</v>
      </c>
    </row>
    <row r="58" spans="1:17" ht="21.75" customHeight="1" x14ac:dyDescent="0.2">
      <c r="B58" s="15" t="s">
        <v>172</v>
      </c>
      <c r="C58" s="13">
        <f>IFERROR(VLOOKUP(B58,Lostock!$A$4:$B$216,2,FALSE),0)</f>
        <v>0</v>
      </c>
      <c r="D58" s="13">
        <f>IFERROR(VLOOKUP(B58,Garstang!$A$4:$B$206,2,FALSE),0)</f>
        <v>0</v>
      </c>
      <c r="E58" s="13">
        <f>IFERROR(VLOOKUP(B58,Wigan!$A$4:$B$210,2,FALSE),0)</f>
        <v>0</v>
      </c>
      <c r="F58" s="13">
        <f>IFERROR(VLOOKUP(B58,Freckleton!$A$4:$B$207,2,FALSE),0)</f>
        <v>0</v>
      </c>
      <c r="G58" s="13">
        <f>IFERROR(VLOOKUP(B58,Horwich!$A$4:$B$217,2,FALSE),0)</f>
        <v>0</v>
      </c>
      <c r="H58" s="13">
        <f>IFERROR(VLOOKUP(B58,Beetham!$A$4:$B$216,2,FALSE),0)</f>
        <v>0</v>
      </c>
      <c r="I58" s="13">
        <f>IFERROR(VLOOKUP(B58,Swinton!$A$4:$B$217,2,FALSE),0)</f>
        <v>0</v>
      </c>
      <c r="J58" s="13">
        <f>IFERROR(VLOOKUP(B58,Knutsford!$A$4:$B$222,2,FALSE),0)</f>
        <v>0</v>
      </c>
      <c r="K58" s="13">
        <f>IFERROR(VLOOKUP(B58,Parkrun!$A$4:$B$221,2,FALSE),0)</f>
        <v>0</v>
      </c>
      <c r="L58" s="13">
        <f>IFERROR(VLOOKUP(B58,Marathon!$A$4:$B$219,2,FALSE),0)</f>
        <v>0</v>
      </c>
      <c r="M58" s="14">
        <f t="shared" si="9"/>
        <v>0</v>
      </c>
      <c r="O58" s="2">
        <f t="shared" si="1"/>
        <v>0</v>
      </c>
      <c r="P58" s="2" t="b">
        <f t="shared" si="2"/>
        <v>0</v>
      </c>
      <c r="Q58" s="3" t="str">
        <f t="shared" si="3"/>
        <v>2</v>
      </c>
    </row>
    <row r="59" spans="1:17" ht="21.75" customHeight="1" x14ac:dyDescent="0.2">
      <c r="B59" s="15" t="s">
        <v>173</v>
      </c>
      <c r="C59" s="13">
        <f>IFERROR(VLOOKUP(B59,Lostock!$A$4:$B$216,2,FALSE),0)</f>
        <v>0</v>
      </c>
      <c r="D59" s="13">
        <f>IFERROR(VLOOKUP(B59,Garstang!$A$4:$B$206,2,FALSE),0)</f>
        <v>0</v>
      </c>
      <c r="E59" s="13">
        <f>IFERROR(VLOOKUP(B59,Wigan!$A$4:$B$210,2,FALSE),0)</f>
        <v>0</v>
      </c>
      <c r="F59" s="13">
        <f>IFERROR(VLOOKUP(B59,Freckleton!$A$4:$B$207,2,FALSE),0)</f>
        <v>0</v>
      </c>
      <c r="G59" s="13">
        <f>IFERROR(VLOOKUP(B59,Horwich!$A$4:$B$217,2,FALSE),0)</f>
        <v>0</v>
      </c>
      <c r="H59" s="13">
        <f>IFERROR(VLOOKUP(B59,Beetham!$A$4:$B$216,2,FALSE),0)</f>
        <v>0</v>
      </c>
      <c r="I59" s="13">
        <f>IFERROR(VLOOKUP(B59,Swinton!$A$4:$B$217,2,FALSE),0)</f>
        <v>0</v>
      </c>
      <c r="J59" s="13">
        <f>IFERROR(VLOOKUP(B59,Knutsford!$A$4:$B$222,2,FALSE),0)</f>
        <v>0</v>
      </c>
      <c r="K59" s="13">
        <f>IFERROR(VLOOKUP(B59,Parkrun!$A$4:$B$221,2,FALSE),0)</f>
        <v>0</v>
      </c>
      <c r="L59" s="13">
        <f>IFERROR(VLOOKUP(B59,Marathon!$A$4:$B$219,2,FALSE),0)</f>
        <v>0</v>
      </c>
      <c r="M59" s="14">
        <f t="shared" si="9"/>
        <v>0</v>
      </c>
      <c r="O59" s="2">
        <f t="shared" si="1"/>
        <v>0</v>
      </c>
      <c r="P59" s="2" t="b">
        <f t="shared" si="2"/>
        <v>0</v>
      </c>
      <c r="Q59" s="3" t="str">
        <f t="shared" si="3"/>
        <v>2</v>
      </c>
    </row>
    <row r="60" spans="1:17" ht="21.75" customHeight="1" x14ac:dyDescent="0.2">
      <c r="B60" s="15" t="s">
        <v>174</v>
      </c>
      <c r="C60" s="13">
        <f>IFERROR(VLOOKUP(B60,Lostock!$A$4:$B$216,2,FALSE),0)</f>
        <v>0</v>
      </c>
      <c r="D60" s="13">
        <f>IFERROR(VLOOKUP(B60,Garstang!$A$4:$B$206,2,FALSE),0)</f>
        <v>0</v>
      </c>
      <c r="E60" s="13">
        <f>IFERROR(VLOOKUP(B60,Wigan!$A$4:$B$210,2,FALSE),0)</f>
        <v>0</v>
      </c>
      <c r="F60" s="13">
        <f>IFERROR(VLOOKUP(B60,Freckleton!$A$4:$B$207,2,FALSE),0)</f>
        <v>0</v>
      </c>
      <c r="G60" s="13">
        <f>IFERROR(VLOOKUP(B60,Horwich!$A$4:$B$217,2,FALSE),0)</f>
        <v>0</v>
      </c>
      <c r="H60" s="13">
        <f>IFERROR(VLOOKUP(B60,Beetham!$A$4:$B$216,2,FALSE),0)</f>
        <v>0</v>
      </c>
      <c r="I60" s="13">
        <f>IFERROR(VLOOKUP(B60,Swinton!$A$4:$B$217,2,FALSE),0)</f>
        <v>0</v>
      </c>
      <c r="J60" s="13">
        <f>IFERROR(VLOOKUP(B60,Knutsford!$A$4:$B$222,2,FALSE),0)</f>
        <v>0</v>
      </c>
      <c r="K60" s="13">
        <f>IFERROR(VLOOKUP(B60,Parkrun!$A$4:$B$221,2,FALSE),0)</f>
        <v>0</v>
      </c>
      <c r="L60" s="13">
        <f>IFERROR(VLOOKUP(B60,Marathon!$A$4:$B$219,2,FALSE),0)</f>
        <v>0</v>
      </c>
      <c r="M60" s="14">
        <f t="shared" si="9"/>
        <v>0</v>
      </c>
      <c r="O60" s="2">
        <f t="shared" si="1"/>
        <v>0</v>
      </c>
      <c r="P60" s="2" t="b">
        <f t="shared" si="2"/>
        <v>0</v>
      </c>
      <c r="Q60" s="3" t="str">
        <f t="shared" si="3"/>
        <v>2</v>
      </c>
    </row>
    <row r="61" spans="1:17" ht="21.75" customHeight="1" x14ac:dyDescent="0.2">
      <c r="B61" s="15" t="s">
        <v>175</v>
      </c>
      <c r="C61" s="13">
        <f>IFERROR(VLOOKUP(B61,Lostock!$A$4:$B$216,2,FALSE),0)</f>
        <v>0</v>
      </c>
      <c r="D61" s="13">
        <f>IFERROR(VLOOKUP(B61,Garstang!$A$4:$B$206,2,FALSE),0)</f>
        <v>0</v>
      </c>
      <c r="E61" s="13">
        <f>IFERROR(VLOOKUP(B61,Wigan!$A$4:$B$210,2,FALSE),0)</f>
        <v>0</v>
      </c>
      <c r="F61" s="13">
        <f>IFERROR(VLOOKUP(B61,Freckleton!$A$4:$B$207,2,FALSE),0)</f>
        <v>0</v>
      </c>
      <c r="G61" s="13">
        <f>IFERROR(VLOOKUP(B61,Horwich!$A$4:$B$217,2,FALSE),0)</f>
        <v>0</v>
      </c>
      <c r="H61" s="13">
        <f>IFERROR(VLOOKUP(B61,Beetham!$A$4:$B$216,2,FALSE),0)</f>
        <v>0</v>
      </c>
      <c r="I61" s="13">
        <f>IFERROR(VLOOKUP(B61,Swinton!$A$4:$B$217,2,FALSE),0)</f>
        <v>0</v>
      </c>
      <c r="J61" s="13">
        <f>IFERROR(VLOOKUP(B61,Knutsford!$A$4:$B$222,2,FALSE),0)</f>
        <v>0</v>
      </c>
      <c r="K61" s="13">
        <f>IFERROR(VLOOKUP(B61,Parkrun!$A$4:$B$221,2,FALSE),0)</f>
        <v>0</v>
      </c>
      <c r="L61" s="13">
        <f>IFERROR(VLOOKUP(B61,Marathon!$A$4:$B$219,2,FALSE),0)</f>
        <v>0</v>
      </c>
      <c r="M61" s="14">
        <f t="shared" si="9"/>
        <v>0</v>
      </c>
      <c r="O61" s="2">
        <f t="shared" si="1"/>
        <v>0</v>
      </c>
      <c r="P61" s="2" t="b">
        <f t="shared" si="2"/>
        <v>0</v>
      </c>
      <c r="Q61" s="3" t="str">
        <f t="shared" si="3"/>
        <v>2</v>
      </c>
    </row>
    <row r="62" spans="1:17" ht="21.75" customHeight="1" x14ac:dyDescent="0.2">
      <c r="B62" s="15" t="s">
        <v>176</v>
      </c>
      <c r="C62" s="13">
        <f>IFERROR(VLOOKUP(B62,Lostock!$A$4:$B$216,2,FALSE),0)</f>
        <v>0</v>
      </c>
      <c r="D62" s="13">
        <f>IFERROR(VLOOKUP(B62,Garstang!$A$4:$B$206,2,FALSE),0)</f>
        <v>0</v>
      </c>
      <c r="E62" s="13">
        <f>IFERROR(VLOOKUP(B62,Wigan!$A$4:$B$210,2,FALSE),0)</f>
        <v>0</v>
      </c>
      <c r="F62" s="13">
        <f>IFERROR(VLOOKUP(B62,Freckleton!$A$4:$B$207,2,FALSE),0)</f>
        <v>0</v>
      </c>
      <c r="G62" s="13">
        <f>IFERROR(VLOOKUP(B62,Horwich!$A$4:$B$217,2,FALSE),0)</f>
        <v>0</v>
      </c>
      <c r="H62" s="13">
        <f>IFERROR(VLOOKUP(B62,Beetham!$A$4:$B$216,2,FALSE),0)</f>
        <v>0</v>
      </c>
      <c r="I62" s="13">
        <f>IFERROR(VLOOKUP(B62,Swinton!$A$4:$B$217,2,FALSE),0)</f>
        <v>0</v>
      </c>
      <c r="J62" s="13">
        <f>IFERROR(VLOOKUP(B62,Knutsford!$A$4:$B$222,2,FALSE),0)</f>
        <v>0</v>
      </c>
      <c r="K62" s="13">
        <f>IFERROR(VLOOKUP(B62,Parkrun!$A$4:$B$221,2,FALSE),0)</f>
        <v>0</v>
      </c>
      <c r="L62" s="13">
        <f>IFERROR(VLOOKUP(B62,Marathon!$A$4:$B$219,2,FALSE),0)</f>
        <v>0</v>
      </c>
      <c r="M62" s="14">
        <f t="shared" si="9"/>
        <v>0</v>
      </c>
      <c r="O62" s="2">
        <f t="shared" si="1"/>
        <v>0</v>
      </c>
      <c r="P62" s="2" t="b">
        <f t="shared" si="2"/>
        <v>0</v>
      </c>
      <c r="Q62" s="3" t="str">
        <f t="shared" si="3"/>
        <v>2</v>
      </c>
    </row>
    <row r="63" spans="1:17" ht="21.75" customHeight="1" x14ac:dyDescent="0.2">
      <c r="B63" s="15" t="s">
        <v>177</v>
      </c>
      <c r="C63" s="13">
        <f>IFERROR(VLOOKUP(B63,Lostock!$A$4:$B$216,2,FALSE),0)</f>
        <v>0</v>
      </c>
      <c r="D63" s="13">
        <f>IFERROR(VLOOKUP(B63,Garstang!$A$4:$B$206,2,FALSE),0)</f>
        <v>0</v>
      </c>
      <c r="E63" s="13">
        <f>IFERROR(VLOOKUP(B63,Wigan!$A$4:$B$210,2,FALSE),0)</f>
        <v>0</v>
      </c>
      <c r="F63" s="13">
        <f>IFERROR(VLOOKUP(B63,Freckleton!$A$4:$B$207,2,FALSE),0)</f>
        <v>0</v>
      </c>
      <c r="G63" s="13">
        <f>IFERROR(VLOOKUP(B63,Horwich!$A$4:$B$217,2,FALSE),0)</f>
        <v>0</v>
      </c>
      <c r="H63" s="13">
        <f>IFERROR(VLOOKUP(B63,Beetham!$A$4:$B$216,2,FALSE),0)</f>
        <v>0</v>
      </c>
      <c r="I63" s="13">
        <f>IFERROR(VLOOKUP(B63,Swinton!$A$4:$B$217,2,FALSE),0)</f>
        <v>0</v>
      </c>
      <c r="J63" s="13">
        <f>IFERROR(VLOOKUP(B63,Knutsford!$A$4:$B$222,2,FALSE),0)</f>
        <v>0</v>
      </c>
      <c r="K63" s="13">
        <f>IFERROR(VLOOKUP(B63,Parkrun!$A$4:$B$221,2,FALSE),0)</f>
        <v>0</v>
      </c>
      <c r="L63" s="13">
        <f>IFERROR(VLOOKUP(B63,Marathon!$A$4:$B$219,2,FALSE),0)</f>
        <v>0</v>
      </c>
      <c r="M63" s="14">
        <f t="shared" si="9"/>
        <v>0</v>
      </c>
      <c r="O63" s="2">
        <f t="shared" si="1"/>
        <v>0</v>
      </c>
      <c r="P63" s="2" t="b">
        <f t="shared" si="2"/>
        <v>0</v>
      </c>
      <c r="Q63" s="3" t="str">
        <f t="shared" si="3"/>
        <v>2</v>
      </c>
    </row>
    <row r="64" spans="1:17" ht="21.75" customHeight="1" x14ac:dyDescent="0.2">
      <c r="B64" s="15" t="s">
        <v>178</v>
      </c>
      <c r="C64" s="13">
        <f>IFERROR(VLOOKUP(B64,Lostock!$A$4:$B$216,2,FALSE),0)</f>
        <v>0</v>
      </c>
      <c r="D64" s="13">
        <f>IFERROR(VLOOKUP(B64,Garstang!$A$4:$B$206,2,FALSE),0)</f>
        <v>0</v>
      </c>
      <c r="E64" s="13">
        <f>IFERROR(VLOOKUP(B64,Wigan!$A$4:$B$210,2,FALSE),0)</f>
        <v>0</v>
      </c>
      <c r="F64" s="13">
        <f>IFERROR(VLOOKUP(B64,Freckleton!$A$4:$B$207,2,FALSE),0)</f>
        <v>0</v>
      </c>
      <c r="G64" s="13">
        <f>IFERROR(VLOOKUP(B64,Horwich!$A$4:$B$217,2,FALSE),0)</f>
        <v>0</v>
      </c>
      <c r="H64" s="13">
        <f>IFERROR(VLOOKUP(B64,Beetham!$A$4:$B$216,2,FALSE),0)</f>
        <v>0</v>
      </c>
      <c r="I64" s="13">
        <f>IFERROR(VLOOKUP(B64,Swinton!$A$4:$B$217,2,FALSE),0)</f>
        <v>0</v>
      </c>
      <c r="J64" s="13">
        <f>IFERROR(VLOOKUP(B64,Knutsford!$A$4:$B$222,2,FALSE),0)</f>
        <v>0</v>
      </c>
      <c r="K64" s="13">
        <f>IFERROR(VLOOKUP(B64,Parkrun!$A$4:$B$221,2,FALSE),0)</f>
        <v>0</v>
      </c>
      <c r="L64" s="13">
        <f>IFERROR(VLOOKUP(B64,Marathon!$A$4:$B$219,2,FALSE),0)</f>
        <v>0</v>
      </c>
      <c r="M64" s="14">
        <f t="shared" si="9"/>
        <v>0</v>
      </c>
      <c r="O64" s="2">
        <f t="shared" si="1"/>
        <v>0</v>
      </c>
      <c r="P64" s="2" t="b">
        <f t="shared" si="2"/>
        <v>0</v>
      </c>
      <c r="Q64" s="3" t="str">
        <f t="shared" si="3"/>
        <v>2</v>
      </c>
    </row>
    <row r="65" spans="2:17" ht="21.75" customHeight="1" x14ac:dyDescent="0.2">
      <c r="B65" s="15" t="s">
        <v>179</v>
      </c>
      <c r="C65" s="13">
        <f>IFERROR(VLOOKUP(B65,Lostock!$A$4:$B$216,2,FALSE),0)</f>
        <v>0</v>
      </c>
      <c r="D65" s="13">
        <f>IFERROR(VLOOKUP(B65,Garstang!$A$4:$B$206,2,FALSE),0)</f>
        <v>0</v>
      </c>
      <c r="E65" s="13">
        <f>IFERROR(VLOOKUP(B65,Wigan!$A$4:$B$210,2,FALSE),0)</f>
        <v>0</v>
      </c>
      <c r="F65" s="13">
        <f>IFERROR(VLOOKUP(B65,Freckleton!$A$4:$B$207,2,FALSE),0)</f>
        <v>0</v>
      </c>
      <c r="G65" s="13">
        <f>IFERROR(VLOOKUP(B65,Horwich!$A$4:$B$217,2,FALSE),0)</f>
        <v>0</v>
      </c>
      <c r="H65" s="13">
        <f>IFERROR(VLOOKUP(B65,Beetham!$A$4:$B$216,2,FALSE),0)</f>
        <v>0</v>
      </c>
      <c r="I65" s="13">
        <f>IFERROR(VLOOKUP(B65,Swinton!$A$4:$B$217,2,FALSE),0)</f>
        <v>0</v>
      </c>
      <c r="J65" s="13">
        <f>IFERROR(VLOOKUP(B65,Knutsford!$A$4:$B$222,2,FALSE),0)</f>
        <v>0</v>
      </c>
      <c r="K65" s="13">
        <f>IFERROR(VLOOKUP(B65,Parkrun!$A$4:$B$221,2,FALSE),0)</f>
        <v>0</v>
      </c>
      <c r="L65" s="13">
        <f>IFERROR(VLOOKUP(B65,Marathon!$A$4:$B$219,2,FALSE),0)</f>
        <v>0</v>
      </c>
      <c r="M65" s="14">
        <f t="shared" si="9"/>
        <v>0</v>
      </c>
      <c r="O65" s="2">
        <f t="shared" si="1"/>
        <v>0</v>
      </c>
      <c r="P65" s="2" t="b">
        <f t="shared" si="2"/>
        <v>0</v>
      </c>
      <c r="Q65" s="3" t="str">
        <f t="shared" si="3"/>
        <v>2</v>
      </c>
    </row>
    <row r="66" spans="2:17" ht="21.75" customHeight="1" x14ac:dyDescent="0.2">
      <c r="B66" s="15" t="s">
        <v>180</v>
      </c>
      <c r="C66" s="13">
        <f>IFERROR(VLOOKUP(B66,Lostock!$A$4:$B$216,2,FALSE),0)</f>
        <v>0</v>
      </c>
      <c r="D66" s="13">
        <f>IFERROR(VLOOKUP(B66,Garstang!$A$4:$B$206,2,FALSE),0)</f>
        <v>0</v>
      </c>
      <c r="E66" s="13">
        <f>IFERROR(VLOOKUP(B66,Wigan!$A$4:$B$210,2,FALSE),0)</f>
        <v>0</v>
      </c>
      <c r="F66" s="13">
        <f>IFERROR(VLOOKUP(B66,Freckleton!$A$4:$B$207,2,FALSE),0)</f>
        <v>0</v>
      </c>
      <c r="G66" s="13">
        <f>IFERROR(VLOOKUP(B66,Horwich!$A$4:$B$217,2,FALSE),0)</f>
        <v>0</v>
      </c>
      <c r="H66" s="13">
        <f>IFERROR(VLOOKUP(B66,Beetham!$A$4:$B$216,2,FALSE),0)</f>
        <v>0</v>
      </c>
      <c r="I66" s="13">
        <f>IFERROR(VLOOKUP(B66,Swinton!$A$4:$B$217,2,FALSE),0)</f>
        <v>0</v>
      </c>
      <c r="J66" s="13">
        <f>IFERROR(VLOOKUP(B66,Knutsford!$A$4:$B$222,2,FALSE),0)</f>
        <v>0</v>
      </c>
      <c r="K66" s="13">
        <f>IFERROR(VLOOKUP(B66,Parkrun!$A$4:$B$221,2,FALSE),0)</f>
        <v>0</v>
      </c>
      <c r="L66" s="13">
        <f>IFERROR(VLOOKUP(B66,Marathon!$A$4:$B$219,2,FALSE),0)</f>
        <v>0</v>
      </c>
      <c r="M66" s="14">
        <f t="shared" si="9"/>
        <v>0</v>
      </c>
      <c r="O66" s="2">
        <f t="shared" si="1"/>
        <v>0</v>
      </c>
      <c r="P66" s="2" t="b">
        <f t="shared" si="2"/>
        <v>0</v>
      </c>
      <c r="Q66" s="3" t="str">
        <f t="shared" si="3"/>
        <v>2</v>
      </c>
    </row>
    <row r="67" spans="2:17" ht="21.75" customHeight="1" x14ac:dyDescent="0.2">
      <c r="B67" s="15" t="s">
        <v>181</v>
      </c>
      <c r="C67" s="13">
        <f>IFERROR(VLOOKUP(B67,Lostock!$A$4:$B$216,2,FALSE),0)</f>
        <v>0</v>
      </c>
      <c r="D67" s="13">
        <f>IFERROR(VLOOKUP(B67,Garstang!$A$4:$B$206,2,FALSE),0)</f>
        <v>0</v>
      </c>
      <c r="E67" s="13">
        <f>IFERROR(VLOOKUP(B67,Wigan!$A$4:$B$210,2,FALSE),0)</f>
        <v>0</v>
      </c>
      <c r="F67" s="13">
        <f>IFERROR(VLOOKUP(B67,Freckleton!$A$4:$B$207,2,FALSE),0)</f>
        <v>0</v>
      </c>
      <c r="G67" s="13">
        <f>IFERROR(VLOOKUP(B67,Horwich!$A$4:$B$217,2,FALSE),0)</f>
        <v>0</v>
      </c>
      <c r="H67" s="13">
        <f>IFERROR(VLOOKUP(B67,Beetham!$A$4:$B$216,2,FALSE),0)</f>
        <v>0</v>
      </c>
      <c r="I67" s="13">
        <f>IFERROR(VLOOKUP(B67,Swinton!$A$4:$B$217,2,FALSE),0)</f>
        <v>0</v>
      </c>
      <c r="J67" s="13">
        <f>IFERROR(VLOOKUP(B67,Knutsford!$A$4:$B$222,2,FALSE),0)</f>
        <v>0</v>
      </c>
      <c r="K67" s="13">
        <f>IFERROR(VLOOKUP(B67,Parkrun!$A$4:$B$221,2,FALSE),0)</f>
        <v>0</v>
      </c>
      <c r="L67" s="13">
        <f>IFERROR(VLOOKUP(B67,Marathon!$A$4:$B$219,2,FALSE),0)</f>
        <v>0</v>
      </c>
      <c r="M67" s="14">
        <f t="shared" si="9"/>
        <v>0</v>
      </c>
      <c r="O67" s="2">
        <f t="shared" si="1"/>
        <v>0</v>
      </c>
      <c r="P67" s="2" t="b">
        <f t="shared" si="2"/>
        <v>0</v>
      </c>
      <c r="Q67" s="3" t="str">
        <f t="shared" si="3"/>
        <v>2</v>
      </c>
    </row>
    <row r="68" spans="2:17" ht="21.75" customHeight="1" x14ac:dyDescent="0.2">
      <c r="B68" s="15" t="s">
        <v>182</v>
      </c>
      <c r="C68" s="13">
        <f>IFERROR(VLOOKUP(B68,Lostock!$A$4:$B$216,2,FALSE),0)</f>
        <v>0</v>
      </c>
      <c r="D68" s="13">
        <f>IFERROR(VLOOKUP(B68,Garstang!$A$4:$B$206,2,FALSE),0)</f>
        <v>0</v>
      </c>
      <c r="E68" s="13">
        <f>IFERROR(VLOOKUP(B68,Wigan!$A$4:$B$210,2,FALSE),0)</f>
        <v>0</v>
      </c>
      <c r="F68" s="13">
        <f>IFERROR(VLOOKUP(B68,Freckleton!$A$4:$B$207,2,FALSE),0)</f>
        <v>0</v>
      </c>
      <c r="G68" s="13">
        <f>IFERROR(VLOOKUP(B68,Horwich!$A$4:$B$217,2,FALSE),0)</f>
        <v>0</v>
      </c>
      <c r="H68" s="13">
        <f>IFERROR(VLOOKUP(B68,Beetham!$A$4:$B$216,2,FALSE),0)</f>
        <v>0</v>
      </c>
      <c r="I68" s="13">
        <f>IFERROR(VLOOKUP(B68,Swinton!$A$4:$B$217,2,FALSE),0)</f>
        <v>0</v>
      </c>
      <c r="J68" s="13">
        <f>IFERROR(VLOOKUP(B68,Knutsford!$A$4:$B$222,2,FALSE),0)</f>
        <v>0</v>
      </c>
      <c r="K68" s="13">
        <f>IFERROR(VLOOKUP(B68,Parkrun!$A$4:$B$221,2,FALSE),0)</f>
        <v>0</v>
      </c>
      <c r="L68" s="13">
        <f>IFERROR(VLOOKUP(B68,Marathon!$A$4:$B$219,2,FALSE),0)</f>
        <v>0</v>
      </c>
      <c r="M68" s="14">
        <f t="shared" si="9"/>
        <v>0</v>
      </c>
      <c r="O68" s="2">
        <f t="shared" si="1"/>
        <v>0</v>
      </c>
      <c r="P68" s="2" t="b">
        <f t="shared" si="2"/>
        <v>0</v>
      </c>
      <c r="Q68" s="3" t="str">
        <f t="shared" si="3"/>
        <v>2</v>
      </c>
    </row>
    <row r="69" spans="2:17" ht="21.75" customHeight="1" x14ac:dyDescent="0.2">
      <c r="B69" s="15" t="s">
        <v>183</v>
      </c>
      <c r="C69" s="13">
        <f>IFERROR(VLOOKUP(B69,Lostock!$A$4:$B$216,2,FALSE),0)</f>
        <v>0</v>
      </c>
      <c r="D69" s="13">
        <f>IFERROR(VLOOKUP(B69,Garstang!$A$4:$B$206,2,FALSE),0)</f>
        <v>0</v>
      </c>
      <c r="E69" s="13">
        <f>IFERROR(VLOOKUP(B69,Wigan!$A$4:$B$210,2,FALSE),0)</f>
        <v>0</v>
      </c>
      <c r="F69" s="13">
        <f>IFERROR(VLOOKUP(B69,Freckleton!$A$4:$B$207,2,FALSE),0)</f>
        <v>0</v>
      </c>
      <c r="G69" s="13">
        <f>IFERROR(VLOOKUP(B69,Horwich!$A$4:$B$217,2,FALSE),0)</f>
        <v>0</v>
      </c>
      <c r="H69" s="13">
        <f>IFERROR(VLOOKUP(B69,Beetham!$A$4:$B$216,2,FALSE),0)</f>
        <v>0</v>
      </c>
      <c r="I69" s="13">
        <f>IFERROR(VLOOKUP(B69,Swinton!$A$4:$B$217,2,FALSE),0)</f>
        <v>0</v>
      </c>
      <c r="J69" s="13">
        <f>IFERROR(VLOOKUP(B69,Knutsford!$A$4:$B$222,2,FALSE),0)</f>
        <v>0</v>
      </c>
      <c r="K69" s="13">
        <f>IFERROR(VLOOKUP(B69,Parkrun!$A$4:$B$221,2,FALSE),0)</f>
        <v>0</v>
      </c>
      <c r="L69" s="13">
        <f>IFERROR(VLOOKUP(B69,Marathon!$A$4:$B$219,2,FALSE),0)</f>
        <v>0</v>
      </c>
      <c r="M69" s="14">
        <f t="shared" si="9"/>
        <v>0</v>
      </c>
      <c r="O69" s="2">
        <f t="shared" si="1"/>
        <v>0</v>
      </c>
      <c r="P69" s="2" t="b">
        <f t="shared" si="2"/>
        <v>0</v>
      </c>
      <c r="Q69" s="3" t="str">
        <f t="shared" si="3"/>
        <v>2</v>
      </c>
    </row>
    <row r="70" spans="2:17" ht="21.75" customHeight="1" x14ac:dyDescent="0.2">
      <c r="B70" s="15" t="s">
        <v>184</v>
      </c>
      <c r="C70" s="13">
        <f>IFERROR(VLOOKUP(B70,Lostock!$A$4:$B$216,2,FALSE),0)</f>
        <v>0</v>
      </c>
      <c r="D70" s="13">
        <f>IFERROR(VLOOKUP(B70,Garstang!$A$4:$B$206,2,FALSE),0)</f>
        <v>0</v>
      </c>
      <c r="E70" s="13">
        <f>IFERROR(VLOOKUP(B70,Wigan!$A$4:$B$210,2,FALSE),0)</f>
        <v>0</v>
      </c>
      <c r="F70" s="13">
        <f>IFERROR(VLOOKUP(B70,Freckleton!$A$4:$B$207,2,FALSE),0)</f>
        <v>0</v>
      </c>
      <c r="G70" s="13">
        <f>IFERROR(VLOOKUP(B70,Horwich!$A$4:$B$217,2,FALSE),0)</f>
        <v>0</v>
      </c>
      <c r="H70" s="13">
        <f>IFERROR(VLOOKUP(B70,Beetham!$A$4:$B$216,2,FALSE),0)</f>
        <v>0</v>
      </c>
      <c r="I70" s="13">
        <f>IFERROR(VLOOKUP(B70,Swinton!$A$4:$B$217,2,FALSE),0)</f>
        <v>0</v>
      </c>
      <c r="J70" s="13">
        <f>IFERROR(VLOOKUP(B70,Knutsford!$A$4:$B$222,2,FALSE),0)</f>
        <v>0</v>
      </c>
      <c r="K70" s="13">
        <f>IFERROR(VLOOKUP(B70,Parkrun!$A$4:$B$221,2,FALSE),0)</f>
        <v>0</v>
      </c>
      <c r="L70" s="13">
        <f>IFERROR(VLOOKUP(B70,Marathon!$A$4:$B$219,2,FALSE),0)</f>
        <v>0</v>
      </c>
      <c r="M70" s="14">
        <f t="shared" si="9"/>
        <v>0</v>
      </c>
      <c r="O70" s="2">
        <f t="shared" si="1"/>
        <v>0</v>
      </c>
      <c r="P70" s="2" t="b">
        <f t="shared" si="2"/>
        <v>0</v>
      </c>
      <c r="Q70" s="3" t="str">
        <f t="shared" si="3"/>
        <v>2</v>
      </c>
    </row>
    <row r="71" spans="2:17" ht="21.75" customHeight="1" x14ac:dyDescent="0.2">
      <c r="B71" s="15" t="s">
        <v>185</v>
      </c>
      <c r="C71" s="13">
        <f>IFERROR(VLOOKUP(B71,Lostock!$A$4:$B$216,2,FALSE),0)</f>
        <v>0</v>
      </c>
      <c r="D71" s="13">
        <f>IFERROR(VLOOKUP(B71,Garstang!$A$4:$B$206,2,FALSE),0)</f>
        <v>0</v>
      </c>
      <c r="E71" s="13">
        <f>IFERROR(VLOOKUP(B71,Wigan!$A$4:$B$210,2,FALSE),0)</f>
        <v>0</v>
      </c>
      <c r="F71" s="13">
        <f>IFERROR(VLOOKUP(B71,Freckleton!$A$4:$B$207,2,FALSE),0)</f>
        <v>0</v>
      </c>
      <c r="G71" s="13">
        <f>IFERROR(VLOOKUP(B71,Horwich!$A$4:$B$217,2,FALSE),0)</f>
        <v>0</v>
      </c>
      <c r="H71" s="13">
        <f>IFERROR(VLOOKUP(B71,Beetham!$A$4:$B$216,2,FALSE),0)</f>
        <v>0</v>
      </c>
      <c r="I71" s="13">
        <f>IFERROR(VLOOKUP(B71,Swinton!$A$4:$B$217,2,FALSE),0)</f>
        <v>0</v>
      </c>
      <c r="J71" s="13">
        <f>IFERROR(VLOOKUP(B71,Knutsford!$A$4:$B$222,2,FALSE),0)</f>
        <v>0</v>
      </c>
      <c r="K71" s="13">
        <f>IFERROR(VLOOKUP(B71,Parkrun!$A$4:$B$221,2,FALSE),0)</f>
        <v>0</v>
      </c>
      <c r="L71" s="13">
        <f>IFERROR(VLOOKUP(B71,Marathon!$A$4:$B$219,2,FALSE),0)</f>
        <v>0</v>
      </c>
      <c r="M71" s="14">
        <f t="shared" si="9"/>
        <v>0</v>
      </c>
      <c r="O71" s="2">
        <f t="shared" si="1"/>
        <v>0</v>
      </c>
      <c r="P71" s="2" t="b">
        <f t="shared" si="2"/>
        <v>0</v>
      </c>
      <c r="Q71" s="3" t="str">
        <f t="shared" si="3"/>
        <v>2</v>
      </c>
    </row>
    <row r="72" spans="2:17" ht="21.75" customHeight="1" x14ac:dyDescent="0.2">
      <c r="B72" s="15" t="s">
        <v>186</v>
      </c>
      <c r="C72" s="13">
        <f>IFERROR(VLOOKUP(B72,Lostock!$A$4:$B$216,2,FALSE),0)</f>
        <v>0</v>
      </c>
      <c r="D72" s="13">
        <f>IFERROR(VLOOKUP(B72,Garstang!$A$4:$B$206,2,FALSE),0)</f>
        <v>0</v>
      </c>
      <c r="E72" s="13">
        <f>IFERROR(VLOOKUP(B72,Wigan!$A$4:$B$210,2,FALSE),0)</f>
        <v>0</v>
      </c>
      <c r="F72" s="13">
        <f>IFERROR(VLOOKUP(B72,Freckleton!$A$4:$B$207,2,FALSE),0)</f>
        <v>0</v>
      </c>
      <c r="G72" s="13">
        <f>IFERROR(VLOOKUP(B72,Horwich!$A$4:$B$217,2,FALSE),0)</f>
        <v>0</v>
      </c>
      <c r="H72" s="13">
        <f>IFERROR(VLOOKUP(B72,Beetham!$A$4:$B$216,2,FALSE),0)</f>
        <v>0</v>
      </c>
      <c r="I72" s="13">
        <f>IFERROR(VLOOKUP(B72,Swinton!$A$4:$B$217,2,FALSE),0)</f>
        <v>0</v>
      </c>
      <c r="J72" s="13">
        <f>IFERROR(VLOOKUP(B72,Knutsford!$A$4:$B$222,2,FALSE),0)</f>
        <v>0</v>
      </c>
      <c r="K72" s="13">
        <f>IFERROR(VLOOKUP(B72,Parkrun!$A$4:$B$221,2,FALSE),0)</f>
        <v>0</v>
      </c>
      <c r="L72" s="13">
        <f>IFERROR(VLOOKUP(B72,Marathon!$A$4:$B$219,2,FALSE),0)</f>
        <v>0</v>
      </c>
      <c r="M72" s="14">
        <f t="shared" si="9"/>
        <v>0</v>
      </c>
      <c r="O72" s="2">
        <f t="shared" si="1"/>
        <v>0</v>
      </c>
      <c r="P72" s="2" t="b">
        <f t="shared" si="2"/>
        <v>0</v>
      </c>
      <c r="Q72" s="3" t="str">
        <f t="shared" si="3"/>
        <v>2</v>
      </c>
    </row>
    <row r="73" spans="2:17" ht="15.75" customHeight="1" x14ac:dyDescent="0.2">
      <c r="C73" s="2"/>
      <c r="D73" s="2"/>
      <c r="M73" s="2"/>
      <c r="O73" s="2"/>
    </row>
    <row r="74" spans="2:17" ht="15.75" customHeight="1" x14ac:dyDescent="0.2">
      <c r="C74" s="2"/>
      <c r="D74" s="2"/>
      <c r="M74" s="2"/>
      <c r="O74" s="2"/>
    </row>
    <row r="75" spans="2:17" ht="15.75" customHeight="1" x14ac:dyDescent="0.2">
      <c r="C75" s="2"/>
      <c r="D75" s="2"/>
      <c r="M75" s="2"/>
      <c r="O75" s="2"/>
    </row>
    <row r="76" spans="2:17" ht="15.75" customHeight="1" x14ac:dyDescent="0.2">
      <c r="C76" s="2"/>
      <c r="D76" s="2"/>
      <c r="M76" s="2"/>
      <c r="O76" s="2"/>
    </row>
    <row r="77" spans="2:17" ht="15.75" customHeight="1" x14ac:dyDescent="0.2">
      <c r="C77" s="2"/>
      <c r="D77" s="2"/>
      <c r="M77" s="2"/>
      <c r="O77" s="2"/>
    </row>
    <row r="78" spans="2:17" ht="15.75" customHeight="1" x14ac:dyDescent="0.2">
      <c r="C78" s="2"/>
      <c r="D78" s="2"/>
      <c r="M78" s="2"/>
      <c r="O78" s="2"/>
    </row>
    <row r="79" spans="2:17" ht="15.75" customHeight="1" x14ac:dyDescent="0.2">
      <c r="C79" s="2"/>
      <c r="D79" s="2"/>
      <c r="M79" s="2"/>
      <c r="O79" s="2"/>
    </row>
    <row r="80" spans="2:17" ht="15.75" customHeight="1" x14ac:dyDescent="0.2">
      <c r="C80" s="2"/>
      <c r="D80" s="2"/>
      <c r="M80" s="2"/>
      <c r="O80" s="2"/>
    </row>
    <row r="81" spans="3:15" ht="15.75" customHeight="1" x14ac:dyDescent="0.2">
      <c r="C81" s="2"/>
      <c r="D81" s="2"/>
      <c r="M81" s="2"/>
      <c r="O81" s="2"/>
    </row>
    <row r="82" spans="3:15" ht="15.75" customHeight="1" x14ac:dyDescent="0.2">
      <c r="C82" s="2"/>
      <c r="D82" s="2"/>
      <c r="M82" s="2"/>
      <c r="O82" s="2"/>
    </row>
    <row r="83" spans="3:15" ht="15.75" customHeight="1" x14ac:dyDescent="0.2">
      <c r="C83" s="2"/>
      <c r="D83" s="2"/>
      <c r="M83" s="2"/>
      <c r="O83" s="2"/>
    </row>
    <row r="84" spans="3:15" ht="15.75" customHeight="1" x14ac:dyDescent="0.2">
      <c r="C84" s="2"/>
      <c r="D84" s="2"/>
      <c r="M84" s="2"/>
      <c r="O84" s="2"/>
    </row>
    <row r="85" spans="3:15" ht="15.75" customHeight="1" x14ac:dyDescent="0.2">
      <c r="C85" s="2"/>
      <c r="D85" s="2"/>
      <c r="M85" s="2"/>
      <c r="O85" s="2"/>
    </row>
    <row r="86" spans="3:15" ht="15.75" customHeight="1" x14ac:dyDescent="0.2">
      <c r="C86" s="2"/>
      <c r="D86" s="2"/>
      <c r="M86" s="2"/>
      <c r="O86" s="2"/>
    </row>
    <row r="87" spans="3:15" ht="15.75" customHeight="1" x14ac:dyDescent="0.2">
      <c r="C87" s="2"/>
      <c r="D87" s="2"/>
      <c r="M87" s="2"/>
      <c r="O87" s="2"/>
    </row>
    <row r="88" spans="3:15" ht="15.75" customHeight="1" x14ac:dyDescent="0.2">
      <c r="C88" s="2"/>
      <c r="D88" s="2"/>
      <c r="M88" s="2"/>
      <c r="O88" s="2"/>
    </row>
    <row r="89" spans="3:15" ht="15.75" customHeight="1" x14ac:dyDescent="0.2">
      <c r="C89" s="2"/>
      <c r="D89" s="2"/>
      <c r="M89" s="2"/>
      <c r="O89" s="2"/>
    </row>
    <row r="90" spans="3:15" ht="15.75" customHeight="1" x14ac:dyDescent="0.2">
      <c r="C90" s="2"/>
      <c r="D90" s="2"/>
      <c r="M90" s="2"/>
      <c r="O90" s="2"/>
    </row>
    <row r="91" spans="3:15" ht="15.75" customHeight="1" x14ac:dyDescent="0.2">
      <c r="C91" s="2"/>
      <c r="D91" s="2"/>
      <c r="M91" s="2"/>
      <c r="O91" s="2"/>
    </row>
    <row r="92" spans="3:15" ht="15.75" customHeight="1" x14ac:dyDescent="0.2">
      <c r="C92" s="2"/>
      <c r="D92" s="2"/>
      <c r="M92" s="2"/>
      <c r="O92" s="2"/>
    </row>
    <row r="93" spans="3:15" ht="15.75" customHeight="1" x14ac:dyDescent="0.2">
      <c r="C93" s="2"/>
      <c r="D93" s="2"/>
      <c r="M93" s="2"/>
      <c r="O93" s="2"/>
    </row>
    <row r="94" spans="3:15" ht="15.75" customHeight="1" x14ac:dyDescent="0.2">
      <c r="C94" s="2"/>
      <c r="D94" s="2"/>
      <c r="M94" s="2"/>
      <c r="O94" s="2"/>
    </row>
    <row r="95" spans="3:15" ht="15.75" customHeight="1" x14ac:dyDescent="0.2">
      <c r="C95" s="2"/>
      <c r="D95" s="2"/>
      <c r="M95" s="2"/>
      <c r="O95" s="2"/>
    </row>
    <row r="96" spans="3:15" ht="15.75" customHeight="1" x14ac:dyDescent="0.2">
      <c r="C96" s="2"/>
      <c r="D96" s="2"/>
      <c r="M96" s="2"/>
      <c r="O96" s="2"/>
    </row>
    <row r="97" spans="3:15" ht="15.75" customHeight="1" x14ac:dyDescent="0.2">
      <c r="C97" s="2"/>
      <c r="D97" s="2"/>
      <c r="M97" s="2"/>
      <c r="O97" s="2"/>
    </row>
    <row r="98" spans="3:15" ht="15.75" customHeight="1" x14ac:dyDescent="0.2">
      <c r="C98" s="2"/>
      <c r="D98" s="2"/>
      <c r="M98" s="2"/>
      <c r="O98" s="2"/>
    </row>
    <row r="99" spans="3:15" ht="15.75" customHeight="1" x14ac:dyDescent="0.2">
      <c r="C99" s="2"/>
      <c r="D99" s="2"/>
      <c r="M99" s="2"/>
      <c r="O99" s="2"/>
    </row>
    <row r="100" spans="3:15" ht="15.75" customHeight="1" x14ac:dyDescent="0.2">
      <c r="C100" s="2"/>
      <c r="D100" s="2"/>
      <c r="M100" s="2"/>
      <c r="O100" s="2"/>
    </row>
    <row r="101" spans="3:15" ht="15.75" customHeight="1" x14ac:dyDescent="0.2">
      <c r="C101" s="2"/>
      <c r="D101" s="2"/>
      <c r="M101" s="2"/>
      <c r="O101" s="2"/>
    </row>
    <row r="102" spans="3:15" ht="15.75" customHeight="1" x14ac:dyDescent="0.2">
      <c r="C102" s="2"/>
      <c r="D102" s="2"/>
      <c r="M102" s="2"/>
      <c r="O102" s="2"/>
    </row>
    <row r="103" spans="3:15" ht="15.75" customHeight="1" x14ac:dyDescent="0.2">
      <c r="C103" s="2"/>
      <c r="D103" s="2"/>
      <c r="M103" s="2"/>
      <c r="O103" s="2"/>
    </row>
    <row r="104" spans="3:15" ht="15.75" customHeight="1" x14ac:dyDescent="0.2">
      <c r="C104" s="2"/>
      <c r="D104" s="2"/>
      <c r="M104" s="2"/>
      <c r="O104" s="2"/>
    </row>
    <row r="105" spans="3:15" ht="15.75" customHeight="1" x14ac:dyDescent="0.2">
      <c r="C105" s="2"/>
      <c r="D105" s="2"/>
      <c r="M105" s="2"/>
      <c r="O105" s="2"/>
    </row>
    <row r="106" spans="3:15" ht="15.75" customHeight="1" x14ac:dyDescent="0.2">
      <c r="C106" s="2"/>
      <c r="D106" s="2"/>
      <c r="M106" s="2"/>
      <c r="O106" s="2"/>
    </row>
    <row r="107" spans="3:15" ht="15.75" customHeight="1" x14ac:dyDescent="0.2">
      <c r="C107" s="2"/>
      <c r="D107" s="2"/>
      <c r="M107" s="2"/>
      <c r="O107" s="2"/>
    </row>
    <row r="108" spans="3:15" ht="15.75" customHeight="1" x14ac:dyDescent="0.2">
      <c r="C108" s="2"/>
      <c r="D108" s="2"/>
      <c r="M108" s="2"/>
      <c r="O108" s="2"/>
    </row>
    <row r="109" spans="3:15" ht="15.75" customHeight="1" x14ac:dyDescent="0.2">
      <c r="C109" s="2"/>
      <c r="D109" s="2"/>
      <c r="M109" s="2"/>
      <c r="O109" s="2"/>
    </row>
    <row r="110" spans="3:15" ht="15.75" customHeight="1" x14ac:dyDescent="0.2">
      <c r="C110" s="2"/>
      <c r="D110" s="2"/>
      <c r="M110" s="2"/>
      <c r="O110" s="2"/>
    </row>
    <row r="111" spans="3:15" ht="15.75" customHeight="1" x14ac:dyDescent="0.2">
      <c r="C111" s="2"/>
      <c r="D111" s="2"/>
      <c r="M111" s="2"/>
      <c r="O111" s="2"/>
    </row>
    <row r="112" spans="3:15" ht="15.75" customHeight="1" x14ac:dyDescent="0.2">
      <c r="C112" s="2"/>
      <c r="D112" s="2"/>
      <c r="M112" s="2"/>
      <c r="O112" s="2"/>
    </row>
    <row r="113" spans="3:15" ht="15.75" customHeight="1" x14ac:dyDescent="0.2">
      <c r="C113" s="2"/>
      <c r="D113" s="2"/>
      <c r="M113" s="2"/>
      <c r="O113" s="2"/>
    </row>
    <row r="114" spans="3:15" ht="15.75" customHeight="1" x14ac:dyDescent="0.2">
      <c r="C114" s="2"/>
      <c r="D114" s="2"/>
      <c r="M114" s="2"/>
      <c r="O114" s="2"/>
    </row>
    <row r="115" spans="3:15" ht="15.75" customHeight="1" x14ac:dyDescent="0.2">
      <c r="C115" s="2"/>
      <c r="D115" s="2"/>
      <c r="M115" s="2"/>
      <c r="O115" s="2"/>
    </row>
    <row r="116" spans="3:15" ht="15.75" customHeight="1" x14ac:dyDescent="0.2">
      <c r="C116" s="2"/>
      <c r="D116" s="2"/>
      <c r="M116" s="2"/>
      <c r="O116" s="2"/>
    </row>
    <row r="117" spans="3:15" ht="15.75" customHeight="1" x14ac:dyDescent="0.2">
      <c r="C117" s="2"/>
      <c r="D117" s="2"/>
      <c r="M117" s="2"/>
      <c r="O117" s="2"/>
    </row>
    <row r="118" spans="3:15" ht="15.75" customHeight="1" x14ac:dyDescent="0.2">
      <c r="C118" s="2"/>
      <c r="D118" s="2"/>
      <c r="M118" s="2"/>
      <c r="O118" s="2"/>
    </row>
    <row r="119" spans="3:15" ht="15.75" customHeight="1" x14ac:dyDescent="0.2">
      <c r="C119" s="2"/>
      <c r="D119" s="2"/>
      <c r="M119" s="2"/>
      <c r="O119" s="2"/>
    </row>
    <row r="120" spans="3:15" ht="15.75" customHeight="1" x14ac:dyDescent="0.2">
      <c r="C120" s="2"/>
      <c r="D120" s="2"/>
      <c r="M120" s="2"/>
      <c r="O120" s="2"/>
    </row>
    <row r="121" spans="3:15" ht="15.75" customHeight="1" x14ac:dyDescent="0.2">
      <c r="C121" s="2"/>
      <c r="D121" s="2"/>
      <c r="M121" s="2"/>
      <c r="O121" s="2"/>
    </row>
    <row r="122" spans="3:15" ht="15.75" customHeight="1" x14ac:dyDescent="0.2">
      <c r="C122" s="2"/>
      <c r="D122" s="2"/>
      <c r="M122" s="2"/>
      <c r="O122" s="2"/>
    </row>
    <row r="123" spans="3:15" ht="15.75" customHeight="1" x14ac:dyDescent="0.2">
      <c r="C123" s="2"/>
      <c r="D123" s="2"/>
      <c r="M123" s="2"/>
      <c r="O123" s="2"/>
    </row>
    <row r="124" spans="3:15" ht="15.75" customHeight="1" x14ac:dyDescent="0.2">
      <c r="C124" s="2"/>
      <c r="D124" s="2"/>
      <c r="M124" s="2"/>
      <c r="O124" s="2"/>
    </row>
    <row r="125" spans="3:15" ht="15.75" customHeight="1" x14ac:dyDescent="0.2">
      <c r="C125" s="2"/>
      <c r="D125" s="2"/>
      <c r="M125" s="2"/>
      <c r="O125" s="2"/>
    </row>
    <row r="126" spans="3:15" ht="15.75" customHeight="1" x14ac:dyDescent="0.2">
      <c r="C126" s="2"/>
      <c r="D126" s="2"/>
      <c r="M126" s="2"/>
      <c r="O126" s="2"/>
    </row>
    <row r="127" spans="3:15" ht="15.75" customHeight="1" x14ac:dyDescent="0.2">
      <c r="C127" s="2"/>
      <c r="D127" s="2"/>
      <c r="M127" s="2"/>
      <c r="O127" s="2"/>
    </row>
    <row r="128" spans="3:15" ht="15.75" customHeight="1" x14ac:dyDescent="0.2">
      <c r="C128" s="2"/>
      <c r="D128" s="2"/>
      <c r="M128" s="2"/>
      <c r="O128" s="2"/>
    </row>
    <row r="129" spans="3:15" ht="15.75" customHeight="1" x14ac:dyDescent="0.2">
      <c r="C129" s="2"/>
      <c r="D129" s="2"/>
      <c r="M129" s="2"/>
      <c r="O129" s="2"/>
    </row>
    <row r="130" spans="3:15" ht="15.75" customHeight="1" x14ac:dyDescent="0.2">
      <c r="C130" s="2"/>
      <c r="D130" s="2"/>
      <c r="M130" s="2"/>
      <c r="O130" s="2"/>
    </row>
    <row r="131" spans="3:15" ht="15.75" customHeight="1" x14ac:dyDescent="0.2">
      <c r="C131" s="2"/>
      <c r="D131" s="2"/>
      <c r="M131" s="2"/>
      <c r="O131" s="2"/>
    </row>
    <row r="132" spans="3:15" ht="15.75" customHeight="1" x14ac:dyDescent="0.2">
      <c r="C132" s="2"/>
      <c r="D132" s="2"/>
      <c r="M132" s="2"/>
      <c r="O132" s="2"/>
    </row>
    <row r="133" spans="3:15" ht="15.75" customHeight="1" x14ac:dyDescent="0.2">
      <c r="C133" s="2"/>
      <c r="D133" s="2"/>
      <c r="M133" s="2"/>
      <c r="O133" s="2"/>
    </row>
    <row r="134" spans="3:15" ht="15.75" customHeight="1" x14ac:dyDescent="0.2">
      <c r="C134" s="2"/>
      <c r="D134" s="2"/>
      <c r="M134" s="2"/>
      <c r="O134" s="2"/>
    </row>
    <row r="135" spans="3:15" ht="15.75" customHeight="1" x14ac:dyDescent="0.2">
      <c r="C135" s="2"/>
      <c r="D135" s="2"/>
      <c r="M135" s="2"/>
      <c r="O135" s="2"/>
    </row>
    <row r="136" spans="3:15" ht="15.75" customHeight="1" x14ac:dyDescent="0.2">
      <c r="C136" s="2"/>
      <c r="D136" s="2"/>
      <c r="M136" s="2"/>
      <c r="O136" s="2"/>
    </row>
    <row r="137" spans="3:15" ht="15.75" customHeight="1" x14ac:dyDescent="0.2">
      <c r="C137" s="2"/>
      <c r="D137" s="2"/>
      <c r="M137" s="2"/>
      <c r="O137" s="2"/>
    </row>
    <row r="138" spans="3:15" ht="15.75" customHeight="1" x14ac:dyDescent="0.2">
      <c r="C138" s="2"/>
      <c r="D138" s="2"/>
      <c r="M138" s="2"/>
      <c r="O138" s="2"/>
    </row>
    <row r="139" spans="3:15" ht="15.75" customHeight="1" x14ac:dyDescent="0.2">
      <c r="C139" s="2"/>
      <c r="D139" s="2"/>
      <c r="M139" s="2"/>
      <c r="O139" s="2"/>
    </row>
    <row r="140" spans="3:15" ht="15.75" customHeight="1" x14ac:dyDescent="0.2">
      <c r="C140" s="2"/>
      <c r="D140" s="2"/>
      <c r="M140" s="2"/>
      <c r="O140" s="2"/>
    </row>
    <row r="141" spans="3:15" ht="15.75" customHeight="1" x14ac:dyDescent="0.2">
      <c r="C141" s="2"/>
      <c r="D141" s="2"/>
      <c r="M141" s="2"/>
      <c r="O141" s="2"/>
    </row>
    <row r="142" spans="3:15" ht="15.75" customHeight="1" x14ac:dyDescent="0.2">
      <c r="C142" s="2"/>
      <c r="D142" s="2"/>
      <c r="M142" s="2"/>
      <c r="O142" s="2"/>
    </row>
    <row r="143" spans="3:15" ht="15.75" customHeight="1" x14ac:dyDescent="0.2">
      <c r="C143" s="2"/>
      <c r="D143" s="2"/>
      <c r="M143" s="2"/>
      <c r="O143" s="2"/>
    </row>
    <row r="144" spans="3:15" ht="15.75" customHeight="1" x14ac:dyDescent="0.2">
      <c r="C144" s="2"/>
      <c r="D144" s="2"/>
      <c r="M144" s="2"/>
      <c r="O144" s="2"/>
    </row>
    <row r="145" spans="3:15" ht="15.75" customHeight="1" x14ac:dyDescent="0.2">
      <c r="C145" s="2"/>
      <c r="D145" s="2"/>
      <c r="M145" s="2"/>
      <c r="O145" s="2"/>
    </row>
    <row r="146" spans="3:15" ht="15.75" customHeight="1" x14ac:dyDescent="0.2">
      <c r="C146" s="2"/>
      <c r="D146" s="2"/>
      <c r="M146" s="2"/>
      <c r="O146" s="2"/>
    </row>
    <row r="147" spans="3:15" ht="15.75" customHeight="1" x14ac:dyDescent="0.2">
      <c r="C147" s="2"/>
      <c r="D147" s="2"/>
      <c r="M147" s="2"/>
      <c r="O147" s="2"/>
    </row>
    <row r="148" spans="3:15" ht="15.75" customHeight="1" x14ac:dyDescent="0.2">
      <c r="C148" s="2"/>
      <c r="D148" s="2"/>
      <c r="M148" s="2"/>
      <c r="O148" s="2"/>
    </row>
    <row r="149" spans="3:15" ht="15.75" customHeight="1" x14ac:dyDescent="0.2">
      <c r="C149" s="2"/>
      <c r="D149" s="2"/>
      <c r="M149" s="2"/>
      <c r="O149" s="2"/>
    </row>
    <row r="150" spans="3:15" ht="15.75" customHeight="1" x14ac:dyDescent="0.2">
      <c r="C150" s="2"/>
      <c r="D150" s="2"/>
      <c r="M150" s="2"/>
      <c r="O150" s="2"/>
    </row>
    <row r="151" spans="3:15" ht="15.75" customHeight="1" x14ac:dyDescent="0.2">
      <c r="C151" s="2"/>
      <c r="D151" s="2"/>
      <c r="M151" s="2"/>
      <c r="O151" s="2"/>
    </row>
    <row r="152" spans="3:15" ht="15.75" customHeight="1" x14ac:dyDescent="0.2">
      <c r="C152" s="2"/>
      <c r="D152" s="2"/>
      <c r="M152" s="2"/>
      <c r="O152" s="2"/>
    </row>
    <row r="153" spans="3:15" ht="15.75" customHeight="1" x14ac:dyDescent="0.2">
      <c r="C153" s="2"/>
      <c r="D153" s="2"/>
      <c r="M153" s="2"/>
      <c r="O153" s="2"/>
    </row>
    <row r="154" spans="3:15" ht="15.75" customHeight="1" x14ac:dyDescent="0.2">
      <c r="C154" s="2"/>
      <c r="D154" s="2"/>
      <c r="M154" s="2"/>
      <c r="O154" s="2"/>
    </row>
    <row r="155" spans="3:15" ht="15.75" customHeight="1" x14ac:dyDescent="0.2">
      <c r="C155" s="2"/>
      <c r="D155" s="2"/>
      <c r="M155" s="2"/>
      <c r="O155" s="2"/>
    </row>
    <row r="156" spans="3:15" ht="15.75" customHeight="1" x14ac:dyDescent="0.2">
      <c r="C156" s="2"/>
      <c r="D156" s="2"/>
      <c r="M156" s="2"/>
      <c r="O156" s="2"/>
    </row>
    <row r="157" spans="3:15" ht="15.75" customHeight="1" x14ac:dyDescent="0.2">
      <c r="C157" s="2"/>
      <c r="D157" s="2"/>
      <c r="M157" s="2"/>
      <c r="O157" s="2"/>
    </row>
    <row r="158" spans="3:15" ht="15.75" customHeight="1" x14ac:dyDescent="0.2">
      <c r="C158" s="2"/>
      <c r="D158" s="2"/>
      <c r="M158" s="2"/>
      <c r="O158" s="2"/>
    </row>
    <row r="159" spans="3:15" ht="15.75" customHeight="1" x14ac:dyDescent="0.2">
      <c r="C159" s="2"/>
      <c r="D159" s="2"/>
      <c r="M159" s="2"/>
      <c r="O159" s="2"/>
    </row>
    <row r="160" spans="3:15" ht="15.75" customHeight="1" x14ac:dyDescent="0.2">
      <c r="C160" s="2"/>
      <c r="D160" s="2"/>
      <c r="M160" s="2"/>
      <c r="O160" s="2"/>
    </row>
    <row r="161" spans="3:15" ht="15.75" customHeight="1" x14ac:dyDescent="0.2">
      <c r="C161" s="2"/>
      <c r="D161" s="2"/>
      <c r="M161" s="2"/>
      <c r="O161" s="2"/>
    </row>
    <row r="162" spans="3:15" ht="15.75" customHeight="1" x14ac:dyDescent="0.2">
      <c r="C162" s="2"/>
      <c r="D162" s="2"/>
      <c r="M162" s="2"/>
      <c r="O162" s="2"/>
    </row>
    <row r="163" spans="3:15" ht="15.75" customHeight="1" x14ac:dyDescent="0.2">
      <c r="C163" s="2"/>
      <c r="D163" s="2"/>
      <c r="M163" s="2"/>
      <c r="O163" s="2"/>
    </row>
    <row r="164" spans="3:15" ht="15.75" customHeight="1" x14ac:dyDescent="0.2">
      <c r="C164" s="2"/>
      <c r="D164" s="2"/>
      <c r="M164" s="2"/>
      <c r="O164" s="2"/>
    </row>
    <row r="165" spans="3:15" ht="15.75" customHeight="1" x14ac:dyDescent="0.2">
      <c r="C165" s="2"/>
      <c r="D165" s="2"/>
      <c r="M165" s="2"/>
      <c r="O165" s="2"/>
    </row>
    <row r="166" spans="3:15" ht="15.75" customHeight="1" x14ac:dyDescent="0.2">
      <c r="C166" s="2"/>
      <c r="D166" s="2"/>
      <c r="M166" s="2"/>
      <c r="O166" s="2"/>
    </row>
    <row r="167" spans="3:15" ht="15.75" customHeight="1" x14ac:dyDescent="0.2">
      <c r="C167" s="2"/>
      <c r="D167" s="2"/>
      <c r="M167" s="2"/>
      <c r="O167" s="2"/>
    </row>
    <row r="168" spans="3:15" ht="15.75" customHeight="1" x14ac:dyDescent="0.2">
      <c r="C168" s="2"/>
      <c r="D168" s="2"/>
      <c r="M168" s="2"/>
      <c r="O168" s="2"/>
    </row>
    <row r="169" spans="3:15" ht="15.75" customHeight="1" x14ac:dyDescent="0.2">
      <c r="C169" s="2"/>
      <c r="D169" s="2"/>
      <c r="M169" s="2"/>
      <c r="O169" s="2"/>
    </row>
    <row r="170" spans="3:15" ht="15.75" customHeight="1" x14ac:dyDescent="0.2">
      <c r="C170" s="2"/>
      <c r="D170" s="2"/>
      <c r="M170" s="2"/>
      <c r="O170" s="2"/>
    </row>
    <row r="171" spans="3:15" ht="15.75" customHeight="1" x14ac:dyDescent="0.2">
      <c r="C171" s="2"/>
      <c r="D171" s="2"/>
      <c r="M171" s="2"/>
      <c r="O171" s="2"/>
    </row>
    <row r="172" spans="3:15" ht="15.75" customHeight="1" x14ac:dyDescent="0.2">
      <c r="C172" s="2"/>
      <c r="D172" s="2"/>
      <c r="M172" s="2"/>
      <c r="O172" s="2"/>
    </row>
    <row r="173" spans="3:15" ht="15.75" customHeight="1" x14ac:dyDescent="0.2">
      <c r="C173" s="2"/>
      <c r="D173" s="2"/>
      <c r="M173" s="2"/>
      <c r="O173" s="2"/>
    </row>
    <row r="174" spans="3:15" ht="15.75" customHeight="1" x14ac:dyDescent="0.2">
      <c r="C174" s="2"/>
      <c r="D174" s="2"/>
      <c r="M174" s="2"/>
      <c r="O174" s="2"/>
    </row>
    <row r="175" spans="3:15" ht="15.75" customHeight="1" x14ac:dyDescent="0.2">
      <c r="C175" s="2"/>
      <c r="D175" s="2"/>
      <c r="M175" s="2"/>
      <c r="O175" s="2"/>
    </row>
    <row r="176" spans="3:15" ht="15.75" customHeight="1" x14ac:dyDescent="0.2">
      <c r="C176" s="2"/>
      <c r="D176" s="2"/>
      <c r="M176" s="2"/>
      <c r="O176" s="2"/>
    </row>
    <row r="177" spans="3:15" ht="15.75" customHeight="1" x14ac:dyDescent="0.2">
      <c r="C177" s="2"/>
      <c r="D177" s="2"/>
      <c r="M177" s="2"/>
      <c r="O177" s="2"/>
    </row>
    <row r="178" spans="3:15" ht="15.75" customHeight="1" x14ac:dyDescent="0.2">
      <c r="C178" s="2"/>
      <c r="D178" s="2"/>
      <c r="M178" s="2"/>
      <c r="O178" s="2"/>
    </row>
    <row r="179" spans="3:15" ht="15.75" customHeight="1" x14ac:dyDescent="0.2">
      <c r="C179" s="2"/>
      <c r="D179" s="2"/>
      <c r="M179" s="2"/>
      <c r="O179" s="2"/>
    </row>
    <row r="180" spans="3:15" ht="15.75" customHeight="1" x14ac:dyDescent="0.2">
      <c r="C180" s="2"/>
      <c r="D180" s="2"/>
      <c r="M180" s="2"/>
      <c r="O180" s="2"/>
    </row>
    <row r="181" spans="3:15" ht="15.75" customHeight="1" x14ac:dyDescent="0.2">
      <c r="C181" s="2"/>
      <c r="D181" s="2"/>
      <c r="M181" s="2"/>
      <c r="O181" s="2"/>
    </row>
    <row r="182" spans="3:15" ht="15.75" customHeight="1" x14ac:dyDescent="0.2">
      <c r="C182" s="2"/>
      <c r="D182" s="2"/>
      <c r="M182" s="2"/>
      <c r="O182" s="2"/>
    </row>
    <row r="183" spans="3:15" ht="15.75" customHeight="1" x14ac:dyDescent="0.2">
      <c r="C183" s="2"/>
      <c r="D183" s="2"/>
      <c r="M183" s="2"/>
      <c r="O183" s="2"/>
    </row>
    <row r="184" spans="3:15" ht="15.75" customHeight="1" x14ac:dyDescent="0.2">
      <c r="C184" s="2"/>
      <c r="D184" s="2"/>
      <c r="M184" s="2"/>
      <c r="O184" s="2"/>
    </row>
    <row r="185" spans="3:15" ht="15.75" customHeight="1" x14ac:dyDescent="0.2">
      <c r="C185" s="2"/>
      <c r="D185" s="2"/>
      <c r="M185" s="2"/>
      <c r="O185" s="2"/>
    </row>
    <row r="186" spans="3:15" ht="15.75" customHeight="1" x14ac:dyDescent="0.2">
      <c r="C186" s="2"/>
      <c r="D186" s="2"/>
      <c r="M186" s="2"/>
      <c r="O186" s="2"/>
    </row>
    <row r="187" spans="3:15" ht="15.75" customHeight="1" x14ac:dyDescent="0.2">
      <c r="C187" s="2"/>
      <c r="D187" s="2"/>
      <c r="M187" s="2"/>
      <c r="O187" s="2"/>
    </row>
    <row r="188" spans="3:15" ht="15.75" customHeight="1" x14ac:dyDescent="0.2">
      <c r="C188" s="2"/>
      <c r="D188" s="2"/>
      <c r="M188" s="2"/>
      <c r="O188" s="2"/>
    </row>
    <row r="189" spans="3:15" ht="15.75" customHeight="1" x14ac:dyDescent="0.2">
      <c r="C189" s="2"/>
      <c r="D189" s="2"/>
      <c r="M189" s="2"/>
      <c r="O189" s="2"/>
    </row>
    <row r="190" spans="3:15" ht="15.75" customHeight="1" x14ac:dyDescent="0.2">
      <c r="C190" s="2"/>
      <c r="D190" s="2"/>
      <c r="M190" s="2"/>
      <c r="O190" s="2"/>
    </row>
    <row r="191" spans="3:15" ht="15.75" customHeight="1" x14ac:dyDescent="0.2">
      <c r="C191" s="2"/>
      <c r="D191" s="2"/>
      <c r="M191" s="2"/>
      <c r="O191" s="2"/>
    </row>
    <row r="192" spans="3:15" ht="15.75" customHeight="1" x14ac:dyDescent="0.2">
      <c r="C192" s="2"/>
      <c r="D192" s="2"/>
      <c r="M192" s="2"/>
      <c r="O192" s="2"/>
    </row>
    <row r="193" spans="3:15" ht="15.75" customHeight="1" x14ac:dyDescent="0.2">
      <c r="C193" s="2"/>
      <c r="D193" s="2"/>
      <c r="M193" s="2"/>
      <c r="O193" s="2"/>
    </row>
    <row r="194" spans="3:15" ht="15.75" customHeight="1" x14ac:dyDescent="0.2">
      <c r="C194" s="2"/>
      <c r="D194" s="2"/>
      <c r="M194" s="2"/>
      <c r="O194" s="2"/>
    </row>
    <row r="195" spans="3:15" ht="15.75" customHeight="1" x14ac:dyDescent="0.2">
      <c r="C195" s="2"/>
      <c r="D195" s="2"/>
      <c r="M195" s="2"/>
      <c r="O195" s="2"/>
    </row>
    <row r="196" spans="3:15" ht="15.75" customHeight="1" x14ac:dyDescent="0.2">
      <c r="C196" s="2"/>
      <c r="D196" s="2"/>
      <c r="M196" s="2"/>
      <c r="O196" s="2"/>
    </row>
    <row r="197" spans="3:15" ht="15.75" customHeight="1" x14ac:dyDescent="0.2">
      <c r="C197" s="2"/>
      <c r="D197" s="2"/>
      <c r="M197" s="2"/>
      <c r="O197" s="2"/>
    </row>
    <row r="198" spans="3:15" ht="15.75" customHeight="1" x14ac:dyDescent="0.2">
      <c r="C198" s="2"/>
      <c r="D198" s="2"/>
      <c r="M198" s="2"/>
      <c r="O198" s="2"/>
    </row>
    <row r="199" spans="3:15" ht="15.75" customHeight="1" x14ac:dyDescent="0.2">
      <c r="C199" s="2"/>
      <c r="D199" s="2"/>
      <c r="M199" s="2"/>
      <c r="O199" s="2"/>
    </row>
    <row r="200" spans="3:15" ht="15.75" customHeight="1" x14ac:dyDescent="0.2">
      <c r="C200" s="2"/>
      <c r="D200" s="2"/>
      <c r="M200" s="2"/>
      <c r="O200" s="2"/>
    </row>
    <row r="201" spans="3:15" ht="15.75" customHeight="1" x14ac:dyDescent="0.2">
      <c r="C201" s="2"/>
      <c r="D201" s="2"/>
      <c r="M201" s="2"/>
      <c r="O201" s="2"/>
    </row>
    <row r="202" spans="3:15" ht="15.75" customHeight="1" x14ac:dyDescent="0.2">
      <c r="C202" s="2"/>
      <c r="D202" s="2"/>
      <c r="M202" s="2"/>
      <c r="O202" s="2"/>
    </row>
    <row r="203" spans="3:15" ht="15.75" customHeight="1" x14ac:dyDescent="0.2">
      <c r="C203" s="2"/>
      <c r="D203" s="2"/>
      <c r="M203" s="2"/>
      <c r="O203" s="2"/>
    </row>
    <row r="204" spans="3:15" ht="15.75" customHeight="1" x14ac:dyDescent="0.2">
      <c r="C204" s="2"/>
      <c r="D204" s="2"/>
      <c r="M204" s="2"/>
      <c r="O204" s="2"/>
    </row>
    <row r="205" spans="3:15" ht="15.75" customHeight="1" x14ac:dyDescent="0.2">
      <c r="C205" s="2"/>
      <c r="D205" s="2"/>
      <c r="M205" s="2"/>
      <c r="O205" s="2"/>
    </row>
    <row r="206" spans="3:15" ht="15.75" customHeight="1" x14ac:dyDescent="0.2">
      <c r="C206" s="2"/>
      <c r="D206" s="2"/>
      <c r="M206" s="2"/>
      <c r="O206" s="2"/>
    </row>
    <row r="207" spans="3:15" ht="15.75" customHeight="1" x14ac:dyDescent="0.2">
      <c r="C207" s="2"/>
      <c r="D207" s="2"/>
      <c r="M207" s="2"/>
      <c r="O207" s="2"/>
    </row>
    <row r="208" spans="3:15" ht="15.75" customHeight="1" x14ac:dyDescent="0.2">
      <c r="C208" s="2"/>
      <c r="D208" s="2"/>
      <c r="M208" s="2"/>
      <c r="O208" s="2"/>
    </row>
    <row r="209" spans="3:15" ht="15.75" customHeight="1" x14ac:dyDescent="0.2">
      <c r="C209" s="2"/>
      <c r="D209" s="2"/>
      <c r="M209" s="2"/>
      <c r="O209" s="2"/>
    </row>
    <row r="210" spans="3:15" ht="15.75" customHeight="1" x14ac:dyDescent="0.2">
      <c r="C210" s="2"/>
      <c r="D210" s="2"/>
      <c r="M210" s="2"/>
      <c r="O210" s="2"/>
    </row>
    <row r="211" spans="3:15" ht="15.75" customHeight="1" x14ac:dyDescent="0.2">
      <c r="C211" s="2"/>
      <c r="D211" s="2"/>
      <c r="M211" s="2"/>
      <c r="O211" s="2"/>
    </row>
    <row r="212" spans="3:15" ht="15.75" customHeight="1" x14ac:dyDescent="0.2">
      <c r="C212" s="2"/>
      <c r="D212" s="2"/>
      <c r="M212" s="2"/>
      <c r="O212" s="2"/>
    </row>
    <row r="213" spans="3:15" ht="15.75" customHeight="1" x14ac:dyDescent="0.2">
      <c r="C213" s="2"/>
      <c r="D213" s="2"/>
      <c r="M213" s="2"/>
      <c r="O213" s="2"/>
    </row>
    <row r="214" spans="3:15" ht="15.75" customHeight="1" x14ac:dyDescent="0.2">
      <c r="C214" s="2"/>
      <c r="D214" s="2"/>
      <c r="M214" s="2"/>
      <c r="O214" s="2"/>
    </row>
    <row r="215" spans="3:15" ht="15.75" customHeight="1" x14ac:dyDescent="0.2">
      <c r="C215" s="2"/>
      <c r="D215" s="2"/>
      <c r="M215" s="2"/>
      <c r="O215" s="2"/>
    </row>
    <row r="216" spans="3:15" ht="15.75" customHeight="1" x14ac:dyDescent="0.2">
      <c r="C216" s="2"/>
      <c r="D216" s="2"/>
      <c r="M216" s="2"/>
      <c r="O216" s="2"/>
    </row>
    <row r="217" spans="3:15" ht="15.75" customHeight="1" x14ac:dyDescent="0.2">
      <c r="C217" s="2"/>
      <c r="D217" s="2"/>
      <c r="M217" s="2"/>
      <c r="O217" s="2"/>
    </row>
    <row r="218" spans="3:15" ht="15.75" customHeight="1" x14ac:dyDescent="0.2">
      <c r="C218" s="2"/>
      <c r="D218" s="2"/>
      <c r="M218" s="2"/>
      <c r="O218" s="2"/>
    </row>
    <row r="219" spans="3:15" ht="15.75" customHeight="1" x14ac:dyDescent="0.2">
      <c r="C219" s="2"/>
      <c r="D219" s="2"/>
      <c r="M219" s="2"/>
      <c r="O219" s="2"/>
    </row>
    <row r="220" spans="3:15" ht="15.75" customHeight="1" x14ac:dyDescent="0.2">
      <c r="C220" s="2"/>
      <c r="D220" s="2"/>
      <c r="M220" s="2"/>
      <c r="O220" s="2"/>
    </row>
    <row r="221" spans="3:15" ht="15.75" customHeight="1" x14ac:dyDescent="0.2">
      <c r="C221" s="2"/>
      <c r="D221" s="2"/>
      <c r="M221" s="2"/>
      <c r="O221" s="2"/>
    </row>
    <row r="222" spans="3:15" ht="15.75" customHeight="1" x14ac:dyDescent="0.2">
      <c r="C222" s="2"/>
      <c r="D222" s="2"/>
      <c r="M222" s="2"/>
      <c r="O222" s="2"/>
    </row>
    <row r="223" spans="3:15" ht="15.75" customHeight="1" x14ac:dyDescent="0.2">
      <c r="C223" s="2"/>
      <c r="D223" s="2"/>
      <c r="M223" s="2"/>
      <c r="O223" s="2"/>
    </row>
    <row r="224" spans="3:15" ht="15.75" customHeight="1" x14ac:dyDescent="0.2">
      <c r="C224" s="2"/>
      <c r="D224" s="2"/>
      <c r="M224" s="2"/>
      <c r="O224" s="2"/>
    </row>
    <row r="225" spans="3:15" ht="15.75" customHeight="1" x14ac:dyDescent="0.2">
      <c r="C225" s="2"/>
      <c r="D225" s="2"/>
      <c r="M225" s="2"/>
      <c r="O225" s="2"/>
    </row>
    <row r="226" spans="3:15" ht="15.75" customHeight="1" x14ac:dyDescent="0.2">
      <c r="C226" s="2"/>
      <c r="D226" s="2"/>
      <c r="M226" s="2"/>
      <c r="O226" s="2"/>
    </row>
    <row r="227" spans="3:15" ht="15.75" customHeight="1" x14ac:dyDescent="0.2">
      <c r="C227" s="2"/>
      <c r="D227" s="2"/>
      <c r="M227" s="2"/>
      <c r="O227" s="2"/>
    </row>
    <row r="228" spans="3:15" ht="15.75" customHeight="1" x14ac:dyDescent="0.2">
      <c r="C228" s="2"/>
      <c r="D228" s="2"/>
      <c r="M228" s="2"/>
      <c r="O228" s="2"/>
    </row>
    <row r="229" spans="3:15" ht="15.75" customHeight="1" x14ac:dyDescent="0.2">
      <c r="C229" s="2"/>
      <c r="D229" s="2"/>
      <c r="M229" s="2"/>
      <c r="O229" s="2"/>
    </row>
    <row r="230" spans="3:15" ht="15.75" customHeight="1" x14ac:dyDescent="0.2">
      <c r="C230" s="2"/>
      <c r="D230" s="2"/>
      <c r="M230" s="2"/>
      <c r="O230" s="2"/>
    </row>
    <row r="231" spans="3:15" ht="15.75" customHeight="1" x14ac:dyDescent="0.2">
      <c r="C231" s="2"/>
      <c r="D231" s="2"/>
      <c r="M231" s="2"/>
      <c r="O231" s="2"/>
    </row>
    <row r="232" spans="3:15" ht="15.75" customHeight="1" x14ac:dyDescent="0.2">
      <c r="C232" s="2"/>
      <c r="D232" s="2"/>
      <c r="M232" s="2"/>
      <c r="O232" s="2"/>
    </row>
    <row r="233" spans="3:15" ht="15.75" customHeight="1" x14ac:dyDescent="0.2">
      <c r="C233" s="2"/>
      <c r="D233" s="2"/>
      <c r="M233" s="2"/>
      <c r="O233" s="2"/>
    </row>
    <row r="234" spans="3:15" ht="15.75" customHeight="1" x14ac:dyDescent="0.2">
      <c r="C234" s="2"/>
      <c r="D234" s="2"/>
      <c r="M234" s="2"/>
      <c r="O234" s="2"/>
    </row>
    <row r="235" spans="3:15" ht="15.75" customHeight="1" x14ac:dyDescent="0.2">
      <c r="C235" s="2"/>
      <c r="D235" s="2"/>
      <c r="M235" s="2"/>
      <c r="O235" s="2"/>
    </row>
    <row r="236" spans="3:15" ht="15.75" customHeight="1" x14ac:dyDescent="0.2">
      <c r="C236" s="2"/>
      <c r="D236" s="2"/>
      <c r="M236" s="2"/>
      <c r="O236" s="2"/>
    </row>
    <row r="237" spans="3:15" ht="15.75" customHeight="1" x14ac:dyDescent="0.2">
      <c r="C237" s="2"/>
      <c r="D237" s="2"/>
      <c r="M237" s="2"/>
      <c r="O237" s="2"/>
    </row>
    <row r="238" spans="3:15" ht="15.75" customHeight="1" x14ac:dyDescent="0.2">
      <c r="C238" s="2"/>
      <c r="D238" s="2"/>
      <c r="M238" s="2"/>
      <c r="O238" s="2"/>
    </row>
    <row r="239" spans="3:15" ht="15.75" customHeight="1" x14ac:dyDescent="0.2">
      <c r="C239" s="2"/>
      <c r="D239" s="2"/>
      <c r="M239" s="2"/>
      <c r="O239" s="2"/>
    </row>
    <row r="240" spans="3:15" ht="15.75" customHeight="1" x14ac:dyDescent="0.2">
      <c r="C240" s="2"/>
      <c r="D240" s="2"/>
      <c r="M240" s="2"/>
      <c r="O240" s="2"/>
    </row>
    <row r="241" spans="3:15" ht="15.75" customHeight="1" x14ac:dyDescent="0.2">
      <c r="C241" s="2"/>
      <c r="D241" s="2"/>
      <c r="M241" s="2"/>
      <c r="O241" s="2"/>
    </row>
    <row r="242" spans="3:15" ht="15.75" customHeight="1" x14ac:dyDescent="0.2">
      <c r="C242" s="2"/>
      <c r="D242" s="2"/>
      <c r="M242" s="2"/>
      <c r="O242" s="2"/>
    </row>
    <row r="243" spans="3:15" ht="15.75" customHeight="1" x14ac:dyDescent="0.2">
      <c r="C243" s="2"/>
      <c r="D243" s="2"/>
      <c r="M243" s="2"/>
      <c r="O243" s="2"/>
    </row>
    <row r="244" spans="3:15" ht="15.75" customHeight="1" x14ac:dyDescent="0.2">
      <c r="C244" s="2"/>
      <c r="D244" s="2"/>
      <c r="M244" s="2"/>
      <c r="O244" s="2"/>
    </row>
    <row r="245" spans="3:15" ht="15.75" customHeight="1" x14ac:dyDescent="0.2">
      <c r="C245" s="2"/>
      <c r="D245" s="2"/>
      <c r="M245" s="2"/>
      <c r="O245" s="2"/>
    </row>
    <row r="246" spans="3:15" ht="15.75" customHeight="1" x14ac:dyDescent="0.2">
      <c r="C246" s="2"/>
      <c r="D246" s="2"/>
      <c r="M246" s="2"/>
      <c r="O246" s="2"/>
    </row>
    <row r="247" spans="3:15" ht="15.75" customHeight="1" x14ac:dyDescent="0.2">
      <c r="C247" s="2"/>
      <c r="D247" s="2"/>
      <c r="M247" s="2"/>
      <c r="O247" s="2"/>
    </row>
    <row r="248" spans="3:15" ht="15.75" customHeight="1" x14ac:dyDescent="0.2">
      <c r="C248" s="2"/>
      <c r="D248" s="2"/>
      <c r="M248" s="2"/>
      <c r="O248" s="2"/>
    </row>
    <row r="249" spans="3:15" ht="15.75" customHeight="1" x14ac:dyDescent="0.2">
      <c r="C249" s="2"/>
      <c r="D249" s="2"/>
      <c r="M249" s="2"/>
      <c r="O249" s="2"/>
    </row>
    <row r="250" spans="3:15" ht="15.75" customHeight="1" x14ac:dyDescent="0.2">
      <c r="C250" s="2"/>
      <c r="D250" s="2"/>
      <c r="M250" s="2"/>
      <c r="O250" s="2"/>
    </row>
    <row r="251" spans="3:15" ht="15.75" customHeight="1" x14ac:dyDescent="0.2">
      <c r="C251" s="2"/>
      <c r="D251" s="2"/>
      <c r="M251" s="2"/>
      <c r="O251" s="2"/>
    </row>
    <row r="252" spans="3:15" ht="15.75" customHeight="1" x14ac:dyDescent="0.2">
      <c r="C252" s="2"/>
      <c r="D252" s="2"/>
      <c r="M252" s="2"/>
      <c r="O252" s="2"/>
    </row>
    <row r="253" spans="3:15" ht="15.75" customHeight="1" x14ac:dyDescent="0.2">
      <c r="C253" s="2"/>
      <c r="D253" s="2"/>
      <c r="M253" s="2"/>
      <c r="O253" s="2"/>
    </row>
    <row r="254" spans="3:15" ht="15.75" customHeight="1" x14ac:dyDescent="0.2">
      <c r="C254" s="2"/>
      <c r="D254" s="2"/>
      <c r="M254" s="2"/>
      <c r="O254" s="2"/>
    </row>
    <row r="255" spans="3:15" ht="15.75" customHeight="1" x14ac:dyDescent="0.2">
      <c r="C255" s="2"/>
      <c r="D255" s="2"/>
      <c r="M255" s="2"/>
      <c r="O255" s="2"/>
    </row>
    <row r="256" spans="3:15" ht="15.75" customHeight="1" x14ac:dyDescent="0.2">
      <c r="C256" s="2"/>
      <c r="D256" s="2"/>
      <c r="M256" s="2"/>
      <c r="O256" s="2"/>
    </row>
    <row r="257" spans="3:15" ht="15.75" customHeight="1" x14ac:dyDescent="0.2">
      <c r="C257" s="2"/>
      <c r="D257" s="2"/>
      <c r="M257" s="2"/>
      <c r="O257" s="2"/>
    </row>
    <row r="258" spans="3:15" ht="15.75" customHeight="1" x14ac:dyDescent="0.2">
      <c r="C258" s="2"/>
      <c r="D258" s="2"/>
      <c r="M258" s="2"/>
      <c r="O258" s="2"/>
    </row>
    <row r="259" spans="3:15" ht="15.75" customHeight="1" x14ac:dyDescent="0.2">
      <c r="C259" s="2"/>
      <c r="D259" s="2"/>
      <c r="M259" s="2"/>
      <c r="O259" s="2"/>
    </row>
    <row r="260" spans="3:15" ht="15.75" customHeight="1" x14ac:dyDescent="0.2">
      <c r="C260" s="2"/>
      <c r="D260" s="2"/>
      <c r="M260" s="2"/>
      <c r="O260" s="2"/>
    </row>
    <row r="261" spans="3:15" ht="15.75" customHeight="1" x14ac:dyDescent="0.2">
      <c r="C261" s="2"/>
      <c r="D261" s="2"/>
      <c r="M261" s="2"/>
      <c r="O261" s="2"/>
    </row>
    <row r="262" spans="3:15" ht="15.75" customHeight="1" x14ac:dyDescent="0.2">
      <c r="C262" s="2"/>
      <c r="D262" s="2"/>
      <c r="M262" s="2"/>
      <c r="O262" s="2"/>
    </row>
    <row r="263" spans="3:15" ht="15.75" customHeight="1" x14ac:dyDescent="0.2">
      <c r="C263" s="2"/>
      <c r="D263" s="2"/>
      <c r="M263" s="2"/>
      <c r="O263" s="2"/>
    </row>
    <row r="264" spans="3:15" ht="15.75" customHeight="1" x14ac:dyDescent="0.2">
      <c r="C264" s="2"/>
      <c r="D264" s="2"/>
      <c r="M264" s="2"/>
      <c r="O264" s="2"/>
    </row>
    <row r="265" spans="3:15" ht="15.75" customHeight="1" x14ac:dyDescent="0.2">
      <c r="C265" s="2"/>
      <c r="D265" s="2"/>
      <c r="M265" s="2"/>
      <c r="O265" s="2"/>
    </row>
    <row r="266" spans="3:15" ht="15.75" customHeight="1" x14ac:dyDescent="0.2">
      <c r="C266" s="2"/>
      <c r="D266" s="2"/>
      <c r="M266" s="2"/>
      <c r="O266" s="2"/>
    </row>
    <row r="267" spans="3:15" ht="15.75" customHeight="1" x14ac:dyDescent="0.2">
      <c r="C267" s="2"/>
      <c r="D267" s="2"/>
      <c r="M267" s="2"/>
      <c r="O267" s="2"/>
    </row>
    <row r="268" spans="3:15" ht="15.75" customHeight="1" x14ac:dyDescent="0.2">
      <c r="C268" s="2"/>
      <c r="D268" s="2"/>
      <c r="M268" s="2"/>
      <c r="O268" s="2"/>
    </row>
    <row r="269" spans="3:15" ht="15.75" customHeight="1" x14ac:dyDescent="0.2">
      <c r="C269" s="2"/>
      <c r="D269" s="2"/>
      <c r="M269" s="2"/>
      <c r="O269" s="2"/>
    </row>
    <row r="270" spans="3:15" ht="15.75" customHeight="1" x14ac:dyDescent="0.2">
      <c r="C270" s="2"/>
      <c r="D270" s="2"/>
      <c r="M270" s="2"/>
      <c r="O270" s="2"/>
    </row>
    <row r="271" spans="3:15" ht="15.75" customHeight="1" x14ac:dyDescent="0.2">
      <c r="C271" s="2"/>
      <c r="D271" s="2"/>
      <c r="M271" s="2"/>
      <c r="O271" s="2"/>
    </row>
    <row r="272" spans="3:15" ht="15.75" customHeight="1" x14ac:dyDescent="0.2">
      <c r="C272" s="2"/>
      <c r="D272" s="2"/>
      <c r="M272" s="2"/>
      <c r="O272" s="2"/>
    </row>
    <row r="273" spans="3:15" ht="15.75" customHeight="1" x14ac:dyDescent="0.2">
      <c r="C273" s="2"/>
      <c r="D273" s="2"/>
      <c r="M273" s="2"/>
      <c r="O273" s="2"/>
    </row>
    <row r="274" spans="3:15" ht="15.75" customHeight="1" x14ac:dyDescent="0.2">
      <c r="C274" s="2"/>
      <c r="D274" s="2"/>
      <c r="M274" s="2"/>
      <c r="O274" s="2"/>
    </row>
    <row r="275" spans="3:15" ht="15.75" customHeight="1" x14ac:dyDescent="0.2">
      <c r="C275" s="2"/>
      <c r="D275" s="2"/>
      <c r="M275" s="2"/>
      <c r="O275" s="2"/>
    </row>
    <row r="276" spans="3:15" ht="15.75" customHeight="1" x14ac:dyDescent="0.2">
      <c r="C276" s="2"/>
      <c r="D276" s="2"/>
      <c r="M276" s="2"/>
      <c r="O276" s="2"/>
    </row>
    <row r="277" spans="3:15" ht="15.75" customHeight="1" x14ac:dyDescent="0.2">
      <c r="C277" s="2"/>
      <c r="D277" s="2"/>
      <c r="M277" s="2"/>
      <c r="O277" s="2"/>
    </row>
    <row r="278" spans="3:15" ht="15.75" customHeight="1" x14ac:dyDescent="0.2">
      <c r="C278" s="2"/>
      <c r="D278" s="2"/>
      <c r="M278" s="2"/>
      <c r="O278" s="2"/>
    </row>
    <row r="279" spans="3:15" ht="15.75" customHeight="1" x14ac:dyDescent="0.2">
      <c r="C279" s="2"/>
      <c r="D279" s="2"/>
      <c r="M279" s="2"/>
      <c r="O279" s="2"/>
    </row>
    <row r="280" spans="3:15" ht="15.75" customHeight="1" x14ac:dyDescent="0.2">
      <c r="C280" s="2"/>
      <c r="D280" s="2"/>
      <c r="M280" s="2"/>
      <c r="O280" s="2"/>
    </row>
    <row r="281" spans="3:15" ht="15.75" customHeight="1" x14ac:dyDescent="0.2">
      <c r="C281" s="2"/>
      <c r="D281" s="2"/>
      <c r="M281" s="2"/>
      <c r="O281" s="2"/>
    </row>
    <row r="282" spans="3:15" ht="15.75" customHeight="1" x14ac:dyDescent="0.2">
      <c r="C282" s="2"/>
      <c r="D282" s="2"/>
      <c r="M282" s="2"/>
      <c r="O282" s="2"/>
    </row>
    <row r="283" spans="3:15" ht="15.75" customHeight="1" x14ac:dyDescent="0.2">
      <c r="C283" s="2"/>
      <c r="D283" s="2"/>
      <c r="M283" s="2"/>
      <c r="O283" s="2"/>
    </row>
    <row r="284" spans="3:15" ht="15.75" customHeight="1" x14ac:dyDescent="0.2">
      <c r="C284" s="2"/>
      <c r="D284" s="2"/>
      <c r="M284" s="2"/>
      <c r="O284" s="2"/>
    </row>
    <row r="285" spans="3:15" ht="15.75" customHeight="1" x14ac:dyDescent="0.2">
      <c r="C285" s="2"/>
      <c r="D285" s="2"/>
      <c r="M285" s="2"/>
      <c r="O285" s="2"/>
    </row>
    <row r="286" spans="3:15" ht="15.75" customHeight="1" x14ac:dyDescent="0.2">
      <c r="C286" s="2"/>
      <c r="D286" s="2"/>
      <c r="M286" s="2"/>
      <c r="O286" s="2"/>
    </row>
    <row r="287" spans="3:15" ht="15.75" customHeight="1" x14ac:dyDescent="0.2">
      <c r="C287" s="2"/>
      <c r="D287" s="2"/>
      <c r="M287" s="2"/>
      <c r="O287" s="2"/>
    </row>
    <row r="288" spans="3:15" ht="15.75" customHeight="1" x14ac:dyDescent="0.2">
      <c r="C288" s="2"/>
      <c r="D288" s="2"/>
      <c r="M288" s="2"/>
      <c r="O288" s="2"/>
    </row>
    <row r="289" spans="3:15" ht="15.75" customHeight="1" x14ac:dyDescent="0.2">
      <c r="C289" s="2"/>
      <c r="D289" s="2"/>
      <c r="M289" s="2"/>
      <c r="O289" s="2"/>
    </row>
    <row r="290" spans="3:15" ht="15.75" customHeight="1" x14ac:dyDescent="0.2">
      <c r="C290" s="2"/>
      <c r="D290" s="2"/>
      <c r="M290" s="2"/>
      <c r="O290" s="2"/>
    </row>
    <row r="291" spans="3:15" ht="15.75" customHeight="1" x14ac:dyDescent="0.2">
      <c r="C291" s="2"/>
      <c r="D291" s="2"/>
      <c r="M291" s="2"/>
      <c r="O291" s="2"/>
    </row>
    <row r="292" spans="3:15" ht="15.75" customHeight="1" x14ac:dyDescent="0.2">
      <c r="C292" s="2"/>
      <c r="D292" s="2"/>
      <c r="M292" s="2"/>
      <c r="O292" s="2"/>
    </row>
    <row r="293" spans="3:15" ht="15.75" customHeight="1" x14ac:dyDescent="0.2">
      <c r="C293" s="2"/>
      <c r="D293" s="2"/>
      <c r="M293" s="2"/>
      <c r="O293" s="2"/>
    </row>
    <row r="294" spans="3:15" ht="15.75" customHeight="1" x14ac:dyDescent="0.2">
      <c r="C294" s="2"/>
      <c r="D294" s="2"/>
      <c r="M294" s="2"/>
      <c r="O294" s="2"/>
    </row>
    <row r="295" spans="3:15" ht="15.75" customHeight="1" x14ac:dyDescent="0.2">
      <c r="C295" s="2"/>
      <c r="D295" s="2"/>
      <c r="M295" s="2"/>
      <c r="O295" s="2"/>
    </row>
    <row r="296" spans="3:15" ht="15.75" customHeight="1" x14ac:dyDescent="0.2">
      <c r="C296" s="2"/>
      <c r="D296" s="2"/>
      <c r="M296" s="2"/>
      <c r="O296" s="2"/>
    </row>
    <row r="297" spans="3:15" ht="15.75" customHeight="1" x14ac:dyDescent="0.2">
      <c r="C297" s="2"/>
      <c r="D297" s="2"/>
      <c r="M297" s="2"/>
      <c r="O297" s="2"/>
    </row>
    <row r="298" spans="3:15" ht="15.75" customHeight="1" x14ac:dyDescent="0.2">
      <c r="C298" s="2"/>
      <c r="D298" s="2"/>
      <c r="M298" s="2"/>
      <c r="O298" s="2"/>
    </row>
    <row r="299" spans="3:15" ht="15.75" customHeight="1" x14ac:dyDescent="0.2">
      <c r="C299" s="2"/>
      <c r="D299" s="2"/>
      <c r="M299" s="2"/>
      <c r="O299" s="2"/>
    </row>
    <row r="300" spans="3:15" ht="15.75" customHeight="1" x14ac:dyDescent="0.2">
      <c r="C300" s="2"/>
      <c r="D300" s="2"/>
      <c r="M300" s="2"/>
      <c r="O300" s="2"/>
    </row>
    <row r="301" spans="3:15" ht="15.75" customHeight="1" x14ac:dyDescent="0.2">
      <c r="C301" s="2"/>
      <c r="D301" s="2"/>
      <c r="M301" s="2"/>
      <c r="O301" s="2"/>
    </row>
    <row r="302" spans="3:15" ht="15.75" customHeight="1" x14ac:dyDescent="0.2">
      <c r="C302" s="2"/>
      <c r="D302" s="2"/>
      <c r="M302" s="2"/>
      <c r="O302" s="2"/>
    </row>
    <row r="303" spans="3:15" ht="15.75" customHeight="1" x14ac:dyDescent="0.2">
      <c r="C303" s="2"/>
      <c r="D303" s="2"/>
      <c r="M303" s="2"/>
      <c r="O303" s="2"/>
    </row>
    <row r="304" spans="3:15" ht="15.75" customHeight="1" x14ac:dyDescent="0.2">
      <c r="C304" s="2"/>
      <c r="D304" s="2"/>
      <c r="M304" s="2"/>
      <c r="O304" s="2"/>
    </row>
    <row r="305" spans="3:15" ht="15.75" customHeight="1" x14ac:dyDescent="0.2">
      <c r="C305" s="2"/>
      <c r="D305" s="2"/>
      <c r="M305" s="2"/>
      <c r="O305" s="2"/>
    </row>
    <row r="306" spans="3:15" ht="15.75" customHeight="1" x14ac:dyDescent="0.2">
      <c r="C306" s="2"/>
      <c r="D306" s="2"/>
      <c r="M306" s="2"/>
      <c r="O306" s="2"/>
    </row>
    <row r="307" spans="3:15" ht="15.75" customHeight="1" x14ac:dyDescent="0.2">
      <c r="C307" s="2"/>
      <c r="D307" s="2"/>
      <c r="M307" s="2"/>
      <c r="O307" s="2"/>
    </row>
    <row r="308" spans="3:15" ht="15.75" customHeight="1" x14ac:dyDescent="0.2">
      <c r="C308" s="2"/>
      <c r="D308" s="2"/>
      <c r="M308" s="2"/>
      <c r="O308" s="2"/>
    </row>
    <row r="309" spans="3:15" ht="15.75" customHeight="1" x14ac:dyDescent="0.2">
      <c r="C309" s="2"/>
      <c r="D309" s="2"/>
      <c r="M309" s="2"/>
      <c r="O309" s="2"/>
    </row>
    <row r="310" spans="3:15" ht="15.75" customHeight="1" x14ac:dyDescent="0.2">
      <c r="C310" s="2"/>
      <c r="D310" s="2"/>
      <c r="M310" s="2"/>
      <c r="O310" s="2"/>
    </row>
    <row r="311" spans="3:15" ht="15.75" customHeight="1" x14ac:dyDescent="0.2">
      <c r="C311" s="2"/>
      <c r="D311" s="2"/>
      <c r="M311" s="2"/>
      <c r="O311" s="2"/>
    </row>
    <row r="312" spans="3:15" ht="15.75" customHeight="1" x14ac:dyDescent="0.2">
      <c r="C312" s="2"/>
      <c r="D312" s="2"/>
      <c r="M312" s="2"/>
      <c r="O312" s="2"/>
    </row>
    <row r="313" spans="3:15" ht="15.75" customHeight="1" x14ac:dyDescent="0.2">
      <c r="C313" s="2"/>
      <c r="D313" s="2"/>
      <c r="M313" s="2"/>
      <c r="O313" s="2"/>
    </row>
    <row r="314" spans="3:15" ht="15.75" customHeight="1" x14ac:dyDescent="0.2">
      <c r="C314" s="2"/>
      <c r="D314" s="2"/>
      <c r="M314" s="2"/>
      <c r="O314" s="2"/>
    </row>
    <row r="315" spans="3:15" ht="15.75" customHeight="1" x14ac:dyDescent="0.2">
      <c r="C315" s="2"/>
      <c r="D315" s="2"/>
      <c r="M315" s="2"/>
      <c r="O315" s="2"/>
    </row>
    <row r="316" spans="3:15" ht="15.75" customHeight="1" x14ac:dyDescent="0.2">
      <c r="C316" s="2"/>
      <c r="D316" s="2"/>
      <c r="M316" s="2"/>
      <c r="O316" s="2"/>
    </row>
    <row r="317" spans="3:15" ht="15.75" customHeight="1" x14ac:dyDescent="0.2">
      <c r="C317" s="2"/>
      <c r="D317" s="2"/>
      <c r="M317" s="2"/>
      <c r="O317" s="2"/>
    </row>
    <row r="318" spans="3:15" ht="15.75" customHeight="1" x14ac:dyDescent="0.2">
      <c r="C318" s="2"/>
      <c r="D318" s="2"/>
      <c r="M318" s="2"/>
      <c r="O318" s="2"/>
    </row>
    <row r="319" spans="3:15" ht="15.75" customHeight="1" x14ac:dyDescent="0.2">
      <c r="C319" s="2"/>
      <c r="D319" s="2"/>
      <c r="M319" s="2"/>
      <c r="O319" s="2"/>
    </row>
    <row r="320" spans="3:15" ht="15.75" customHeight="1" x14ac:dyDescent="0.2">
      <c r="C320" s="2"/>
      <c r="D320" s="2"/>
      <c r="M320" s="2"/>
      <c r="O320" s="2"/>
    </row>
    <row r="321" spans="3:15" ht="15.75" customHeight="1" x14ac:dyDescent="0.2">
      <c r="C321" s="2"/>
      <c r="D321" s="2"/>
      <c r="M321" s="2"/>
      <c r="O321" s="2"/>
    </row>
    <row r="322" spans="3:15" ht="15.75" customHeight="1" x14ac:dyDescent="0.2">
      <c r="C322" s="2"/>
      <c r="D322" s="2"/>
      <c r="M322" s="2"/>
      <c r="O322" s="2"/>
    </row>
    <row r="323" spans="3:15" ht="15.75" customHeight="1" x14ac:dyDescent="0.2">
      <c r="C323" s="2"/>
      <c r="D323" s="2"/>
      <c r="M323" s="2"/>
      <c r="O323" s="2"/>
    </row>
    <row r="324" spans="3:15" ht="15.75" customHeight="1" x14ac:dyDescent="0.2">
      <c r="C324" s="2"/>
      <c r="D324" s="2"/>
      <c r="M324" s="2"/>
      <c r="O324" s="2"/>
    </row>
    <row r="325" spans="3:15" ht="15.75" customHeight="1" x14ac:dyDescent="0.2">
      <c r="C325" s="2"/>
      <c r="D325" s="2"/>
      <c r="M325" s="2"/>
      <c r="O325" s="2"/>
    </row>
    <row r="326" spans="3:15" ht="15.75" customHeight="1" x14ac:dyDescent="0.2">
      <c r="C326" s="2"/>
      <c r="D326" s="2"/>
      <c r="M326" s="2"/>
      <c r="O326" s="2"/>
    </row>
    <row r="327" spans="3:15" ht="15.75" customHeight="1" x14ac:dyDescent="0.2">
      <c r="C327" s="2"/>
      <c r="D327" s="2"/>
      <c r="M327" s="2"/>
      <c r="O327" s="2"/>
    </row>
    <row r="328" spans="3:15" ht="15.75" customHeight="1" x14ac:dyDescent="0.2">
      <c r="C328" s="2"/>
      <c r="D328" s="2"/>
      <c r="M328" s="2"/>
      <c r="O328" s="2"/>
    </row>
    <row r="329" spans="3:15" ht="15.75" customHeight="1" x14ac:dyDescent="0.2">
      <c r="C329" s="2"/>
      <c r="D329" s="2"/>
      <c r="M329" s="2"/>
      <c r="O329" s="2"/>
    </row>
    <row r="330" spans="3:15" ht="15.75" customHeight="1" x14ac:dyDescent="0.2">
      <c r="C330" s="2"/>
      <c r="D330" s="2"/>
      <c r="M330" s="2"/>
      <c r="O330" s="2"/>
    </row>
    <row r="331" spans="3:15" ht="15.75" customHeight="1" x14ac:dyDescent="0.2">
      <c r="C331" s="2"/>
      <c r="D331" s="2"/>
      <c r="M331" s="2"/>
      <c r="O331" s="2"/>
    </row>
    <row r="332" spans="3:15" ht="15.75" customHeight="1" x14ac:dyDescent="0.2">
      <c r="C332" s="2"/>
      <c r="D332" s="2"/>
      <c r="M332" s="2"/>
      <c r="O332" s="2"/>
    </row>
    <row r="333" spans="3:15" ht="15.75" customHeight="1" x14ac:dyDescent="0.2">
      <c r="C333" s="2"/>
      <c r="D333" s="2"/>
      <c r="M333" s="2"/>
      <c r="O333" s="2"/>
    </row>
    <row r="334" spans="3:15" ht="15.75" customHeight="1" x14ac:dyDescent="0.2">
      <c r="C334" s="2"/>
      <c r="D334" s="2"/>
      <c r="M334" s="2"/>
      <c r="O334" s="2"/>
    </row>
    <row r="335" spans="3:15" ht="15.75" customHeight="1" x14ac:dyDescent="0.2">
      <c r="C335" s="2"/>
      <c r="D335" s="2"/>
      <c r="M335" s="2"/>
      <c r="O335" s="2"/>
    </row>
    <row r="336" spans="3:15" ht="15.75" customHeight="1" x14ac:dyDescent="0.2">
      <c r="C336" s="2"/>
      <c r="D336" s="2"/>
      <c r="M336" s="2"/>
      <c r="O336" s="2"/>
    </row>
    <row r="337" spans="3:15" ht="15.75" customHeight="1" x14ac:dyDescent="0.2">
      <c r="C337" s="2"/>
      <c r="D337" s="2"/>
      <c r="M337" s="2"/>
      <c r="O337" s="2"/>
    </row>
    <row r="338" spans="3:15" ht="15.75" customHeight="1" x14ac:dyDescent="0.2">
      <c r="C338" s="2"/>
      <c r="D338" s="2"/>
      <c r="M338" s="2"/>
      <c r="O338" s="2"/>
    </row>
    <row r="339" spans="3:15" ht="15.75" customHeight="1" x14ac:dyDescent="0.2">
      <c r="C339" s="2"/>
      <c r="D339" s="2"/>
      <c r="M339" s="2"/>
      <c r="O339" s="2"/>
    </row>
    <row r="340" spans="3:15" ht="15.75" customHeight="1" x14ac:dyDescent="0.2">
      <c r="C340" s="2"/>
      <c r="D340" s="2"/>
      <c r="M340" s="2"/>
      <c r="O340" s="2"/>
    </row>
    <row r="341" spans="3:15" ht="15.75" customHeight="1" x14ac:dyDescent="0.2">
      <c r="C341" s="2"/>
      <c r="D341" s="2"/>
      <c r="M341" s="2"/>
      <c r="O341" s="2"/>
    </row>
    <row r="342" spans="3:15" ht="15.75" customHeight="1" x14ac:dyDescent="0.2">
      <c r="C342" s="2"/>
      <c r="D342" s="2"/>
      <c r="M342" s="2"/>
      <c r="O342" s="2"/>
    </row>
    <row r="343" spans="3:15" ht="15.75" customHeight="1" x14ac:dyDescent="0.2">
      <c r="C343" s="2"/>
      <c r="D343" s="2"/>
      <c r="M343" s="2"/>
      <c r="O343" s="2"/>
    </row>
    <row r="344" spans="3:15" ht="15.75" customHeight="1" x14ac:dyDescent="0.2">
      <c r="C344" s="2"/>
      <c r="D344" s="2"/>
      <c r="M344" s="2"/>
      <c r="O344" s="2"/>
    </row>
    <row r="345" spans="3:15" ht="15.75" customHeight="1" x14ac:dyDescent="0.2">
      <c r="C345" s="2"/>
      <c r="D345" s="2"/>
      <c r="M345" s="2"/>
      <c r="O345" s="2"/>
    </row>
    <row r="346" spans="3:15" ht="15.75" customHeight="1" x14ac:dyDescent="0.2">
      <c r="C346" s="2"/>
      <c r="D346" s="2"/>
      <c r="M346" s="2"/>
      <c r="O346" s="2"/>
    </row>
    <row r="347" spans="3:15" ht="15.75" customHeight="1" x14ac:dyDescent="0.2">
      <c r="C347" s="2"/>
      <c r="D347" s="2"/>
      <c r="M347" s="2"/>
      <c r="O347" s="2"/>
    </row>
    <row r="348" spans="3:15" ht="15.75" customHeight="1" x14ac:dyDescent="0.2">
      <c r="C348" s="2"/>
      <c r="D348" s="2"/>
      <c r="M348" s="2"/>
      <c r="O348" s="2"/>
    </row>
    <row r="349" spans="3:15" ht="15.75" customHeight="1" x14ac:dyDescent="0.2">
      <c r="C349" s="2"/>
      <c r="D349" s="2"/>
      <c r="M349" s="2"/>
      <c r="O349" s="2"/>
    </row>
    <row r="350" spans="3:15" ht="15.75" customHeight="1" x14ac:dyDescent="0.2">
      <c r="C350" s="2"/>
      <c r="D350" s="2"/>
      <c r="M350" s="2"/>
      <c r="O350" s="2"/>
    </row>
    <row r="351" spans="3:15" ht="15.75" customHeight="1" x14ac:dyDescent="0.2">
      <c r="C351" s="2"/>
      <c r="D351" s="2"/>
      <c r="M351" s="2"/>
      <c r="O351" s="2"/>
    </row>
    <row r="352" spans="3:15" ht="15.75" customHeight="1" x14ac:dyDescent="0.2">
      <c r="C352" s="2"/>
      <c r="D352" s="2"/>
      <c r="M352" s="2"/>
      <c r="O352" s="2"/>
    </row>
    <row r="353" spans="3:15" ht="15.75" customHeight="1" x14ac:dyDescent="0.2">
      <c r="C353" s="2"/>
      <c r="D353" s="2"/>
      <c r="M353" s="2"/>
      <c r="O353" s="2"/>
    </row>
    <row r="354" spans="3:15" ht="15.75" customHeight="1" x14ac:dyDescent="0.2">
      <c r="C354" s="2"/>
      <c r="D354" s="2"/>
      <c r="M354" s="2"/>
      <c r="O354" s="2"/>
    </row>
    <row r="355" spans="3:15" ht="15.75" customHeight="1" x14ac:dyDescent="0.2">
      <c r="C355" s="2"/>
      <c r="D355" s="2"/>
      <c r="M355" s="2"/>
      <c r="O355" s="2"/>
    </row>
    <row r="356" spans="3:15" ht="15.75" customHeight="1" x14ac:dyDescent="0.2">
      <c r="C356" s="2"/>
      <c r="D356" s="2"/>
      <c r="M356" s="2"/>
      <c r="O356" s="2"/>
    </row>
    <row r="357" spans="3:15" ht="15.75" customHeight="1" x14ac:dyDescent="0.2">
      <c r="C357" s="2"/>
      <c r="D357" s="2"/>
      <c r="M357" s="2"/>
      <c r="O357" s="2"/>
    </row>
    <row r="358" spans="3:15" ht="15.75" customHeight="1" x14ac:dyDescent="0.2">
      <c r="C358" s="2"/>
      <c r="D358" s="2"/>
      <c r="M358" s="2"/>
      <c r="O358" s="2"/>
    </row>
    <row r="359" spans="3:15" ht="15.75" customHeight="1" x14ac:dyDescent="0.2">
      <c r="C359" s="2"/>
      <c r="D359" s="2"/>
      <c r="M359" s="2"/>
      <c r="O359" s="2"/>
    </row>
    <row r="360" spans="3:15" ht="15.75" customHeight="1" x14ac:dyDescent="0.2">
      <c r="C360" s="2"/>
      <c r="D360" s="2"/>
      <c r="M360" s="2"/>
      <c r="O360" s="2"/>
    </row>
    <row r="361" spans="3:15" ht="15.75" customHeight="1" x14ac:dyDescent="0.2">
      <c r="C361" s="2"/>
      <c r="D361" s="2"/>
      <c r="M361" s="2"/>
      <c r="O361" s="2"/>
    </row>
    <row r="362" spans="3:15" ht="15.75" customHeight="1" x14ac:dyDescent="0.2">
      <c r="C362" s="2"/>
      <c r="D362" s="2"/>
      <c r="M362" s="2"/>
      <c r="O362" s="2"/>
    </row>
    <row r="363" spans="3:15" ht="15.75" customHeight="1" x14ac:dyDescent="0.2">
      <c r="C363" s="2"/>
      <c r="D363" s="2"/>
      <c r="M363" s="2"/>
      <c r="O363" s="2"/>
    </row>
    <row r="364" spans="3:15" ht="15.75" customHeight="1" x14ac:dyDescent="0.2">
      <c r="C364" s="2"/>
      <c r="D364" s="2"/>
      <c r="M364" s="2"/>
      <c r="O364" s="2"/>
    </row>
    <row r="365" spans="3:15" ht="15.75" customHeight="1" x14ac:dyDescent="0.2">
      <c r="C365" s="2"/>
      <c r="D365" s="2"/>
      <c r="M365" s="2"/>
      <c r="O365" s="2"/>
    </row>
    <row r="366" spans="3:15" ht="15.75" customHeight="1" x14ac:dyDescent="0.2">
      <c r="C366" s="2"/>
      <c r="D366" s="2"/>
      <c r="M366" s="2"/>
      <c r="O366" s="2"/>
    </row>
    <row r="367" spans="3:15" ht="15.75" customHeight="1" x14ac:dyDescent="0.2">
      <c r="C367" s="2"/>
      <c r="D367" s="2"/>
      <c r="M367" s="2"/>
      <c r="O367" s="2"/>
    </row>
    <row r="368" spans="3:15" ht="15.75" customHeight="1" x14ac:dyDescent="0.2">
      <c r="C368" s="2"/>
      <c r="D368" s="2"/>
      <c r="M368" s="2"/>
      <c r="O368" s="2"/>
    </row>
    <row r="369" spans="3:15" ht="15.75" customHeight="1" x14ac:dyDescent="0.2">
      <c r="C369" s="2"/>
      <c r="D369" s="2"/>
      <c r="M369" s="2"/>
      <c r="O369" s="2"/>
    </row>
    <row r="370" spans="3:15" ht="15.75" customHeight="1" x14ac:dyDescent="0.2">
      <c r="C370" s="2"/>
      <c r="D370" s="2"/>
      <c r="M370" s="2"/>
      <c r="O370" s="2"/>
    </row>
    <row r="371" spans="3:15" ht="15.75" customHeight="1" x14ac:dyDescent="0.2">
      <c r="C371" s="2"/>
      <c r="D371" s="2"/>
      <c r="M371" s="2"/>
      <c r="O371" s="2"/>
    </row>
    <row r="372" spans="3:15" ht="15.75" customHeight="1" x14ac:dyDescent="0.2">
      <c r="C372" s="2"/>
      <c r="D372" s="2"/>
      <c r="M372" s="2"/>
      <c r="O372" s="2"/>
    </row>
    <row r="373" spans="3:15" ht="15.75" customHeight="1" x14ac:dyDescent="0.2">
      <c r="C373" s="2"/>
      <c r="D373" s="2"/>
      <c r="M373" s="2"/>
      <c r="O373" s="2"/>
    </row>
    <row r="374" spans="3:15" ht="15.75" customHeight="1" x14ac:dyDescent="0.2">
      <c r="C374" s="2"/>
      <c r="D374" s="2"/>
      <c r="M374" s="2"/>
      <c r="O374" s="2"/>
    </row>
    <row r="375" spans="3:15" ht="15.75" customHeight="1" x14ac:dyDescent="0.2">
      <c r="C375" s="2"/>
      <c r="D375" s="2"/>
      <c r="M375" s="2"/>
      <c r="O375" s="2"/>
    </row>
    <row r="376" spans="3:15" ht="15.75" customHeight="1" x14ac:dyDescent="0.2">
      <c r="C376" s="2"/>
      <c r="D376" s="2"/>
      <c r="M376" s="2"/>
      <c r="O376" s="2"/>
    </row>
    <row r="377" spans="3:15" ht="15.75" customHeight="1" x14ac:dyDescent="0.2">
      <c r="C377" s="2"/>
      <c r="D377" s="2"/>
      <c r="M377" s="2"/>
      <c r="O377" s="2"/>
    </row>
    <row r="378" spans="3:15" ht="15.75" customHeight="1" x14ac:dyDescent="0.2">
      <c r="C378" s="2"/>
      <c r="D378" s="2"/>
      <c r="M378" s="2"/>
      <c r="O378" s="2"/>
    </row>
    <row r="379" spans="3:15" ht="15.75" customHeight="1" x14ac:dyDescent="0.2">
      <c r="C379" s="2"/>
      <c r="D379" s="2"/>
      <c r="M379" s="2"/>
      <c r="O379" s="2"/>
    </row>
    <row r="380" spans="3:15" ht="15.75" customHeight="1" x14ac:dyDescent="0.2">
      <c r="C380" s="2"/>
      <c r="D380" s="2"/>
      <c r="M380" s="2"/>
      <c r="O380" s="2"/>
    </row>
    <row r="381" spans="3:15" ht="15.75" customHeight="1" x14ac:dyDescent="0.2">
      <c r="C381" s="2"/>
      <c r="D381" s="2"/>
      <c r="M381" s="2"/>
      <c r="O381" s="2"/>
    </row>
    <row r="382" spans="3:15" ht="15.75" customHeight="1" x14ac:dyDescent="0.2">
      <c r="C382" s="2"/>
      <c r="D382" s="2"/>
      <c r="M382" s="2"/>
      <c r="O382" s="2"/>
    </row>
    <row r="383" spans="3:15" ht="15.75" customHeight="1" x14ac:dyDescent="0.2">
      <c r="C383" s="2"/>
      <c r="D383" s="2"/>
      <c r="M383" s="2"/>
      <c r="O383" s="2"/>
    </row>
    <row r="384" spans="3:15" ht="15.75" customHeight="1" x14ac:dyDescent="0.2">
      <c r="C384" s="2"/>
      <c r="D384" s="2"/>
      <c r="M384" s="2"/>
      <c r="O384" s="2"/>
    </row>
    <row r="385" spans="3:15" ht="15.75" customHeight="1" x14ac:dyDescent="0.2">
      <c r="C385" s="2"/>
      <c r="D385" s="2"/>
      <c r="M385" s="2"/>
      <c r="O385" s="2"/>
    </row>
    <row r="386" spans="3:15" ht="15.75" customHeight="1" x14ac:dyDescent="0.2">
      <c r="C386" s="2"/>
      <c r="D386" s="2"/>
      <c r="M386" s="2"/>
      <c r="O386" s="2"/>
    </row>
    <row r="387" spans="3:15" ht="15.75" customHeight="1" x14ac:dyDescent="0.2">
      <c r="C387" s="2"/>
      <c r="D387" s="2"/>
      <c r="M387" s="2"/>
      <c r="O387" s="2"/>
    </row>
    <row r="388" spans="3:15" ht="15.75" customHeight="1" x14ac:dyDescent="0.2">
      <c r="C388" s="2"/>
      <c r="D388" s="2"/>
      <c r="M388" s="2"/>
      <c r="O388" s="2"/>
    </row>
    <row r="389" spans="3:15" ht="15.75" customHeight="1" x14ac:dyDescent="0.2">
      <c r="C389" s="2"/>
      <c r="D389" s="2"/>
      <c r="M389" s="2"/>
      <c r="O389" s="2"/>
    </row>
    <row r="390" spans="3:15" ht="15.75" customHeight="1" x14ac:dyDescent="0.2">
      <c r="C390" s="2"/>
      <c r="D390" s="2"/>
      <c r="M390" s="2"/>
      <c r="O390" s="2"/>
    </row>
    <row r="391" spans="3:15" ht="15.75" customHeight="1" x14ac:dyDescent="0.2">
      <c r="C391" s="2"/>
      <c r="D391" s="2"/>
      <c r="M391" s="2"/>
      <c r="O391" s="2"/>
    </row>
    <row r="392" spans="3:15" ht="15.75" customHeight="1" x14ac:dyDescent="0.2">
      <c r="C392" s="2"/>
      <c r="D392" s="2"/>
      <c r="M392" s="2"/>
      <c r="O392" s="2"/>
    </row>
    <row r="393" spans="3:15" ht="15.75" customHeight="1" x14ac:dyDescent="0.2">
      <c r="C393" s="2"/>
      <c r="D393" s="2"/>
      <c r="M393" s="2"/>
      <c r="O393" s="2"/>
    </row>
    <row r="394" spans="3:15" ht="15.75" customHeight="1" x14ac:dyDescent="0.2">
      <c r="C394" s="2"/>
      <c r="D394" s="2"/>
      <c r="M394" s="2"/>
      <c r="O394" s="2"/>
    </row>
    <row r="395" spans="3:15" ht="15.75" customHeight="1" x14ac:dyDescent="0.2">
      <c r="C395" s="2"/>
      <c r="D395" s="2"/>
      <c r="M395" s="2"/>
      <c r="O395" s="2"/>
    </row>
    <row r="396" spans="3:15" ht="15.75" customHeight="1" x14ac:dyDescent="0.2">
      <c r="C396" s="2"/>
      <c r="D396" s="2"/>
      <c r="M396" s="2"/>
      <c r="O396" s="2"/>
    </row>
    <row r="397" spans="3:15" ht="15.75" customHeight="1" x14ac:dyDescent="0.2">
      <c r="C397" s="2"/>
      <c r="D397" s="2"/>
      <c r="M397" s="2"/>
      <c r="O397" s="2"/>
    </row>
    <row r="398" spans="3:15" ht="15.75" customHeight="1" x14ac:dyDescent="0.2">
      <c r="C398" s="2"/>
      <c r="D398" s="2"/>
      <c r="M398" s="2"/>
      <c r="O398" s="2"/>
    </row>
    <row r="399" spans="3:15" ht="15.75" customHeight="1" x14ac:dyDescent="0.2">
      <c r="C399" s="2"/>
      <c r="D399" s="2"/>
      <c r="M399" s="2"/>
      <c r="O399" s="2"/>
    </row>
    <row r="400" spans="3:15" ht="15.75" customHeight="1" x14ac:dyDescent="0.2">
      <c r="C400" s="2"/>
      <c r="D400" s="2"/>
      <c r="M400" s="2"/>
      <c r="O400" s="2"/>
    </row>
    <row r="401" spans="3:15" ht="15.75" customHeight="1" x14ac:dyDescent="0.2">
      <c r="C401" s="2"/>
      <c r="D401" s="2"/>
      <c r="M401" s="2"/>
      <c r="O401" s="2"/>
    </row>
    <row r="402" spans="3:15" ht="15.75" customHeight="1" x14ac:dyDescent="0.2">
      <c r="C402" s="2"/>
      <c r="D402" s="2"/>
      <c r="M402" s="2"/>
      <c r="O402" s="2"/>
    </row>
    <row r="403" spans="3:15" ht="15.75" customHeight="1" x14ac:dyDescent="0.2">
      <c r="C403" s="2"/>
      <c r="D403" s="2"/>
      <c r="M403" s="2"/>
      <c r="O403" s="2"/>
    </row>
    <row r="404" spans="3:15" ht="15.75" customHeight="1" x14ac:dyDescent="0.2">
      <c r="C404" s="2"/>
      <c r="D404" s="2"/>
      <c r="M404" s="2"/>
      <c r="O404" s="2"/>
    </row>
    <row r="405" spans="3:15" ht="15.75" customHeight="1" x14ac:dyDescent="0.2">
      <c r="C405" s="2"/>
      <c r="D405" s="2"/>
      <c r="M405" s="2"/>
      <c r="O405" s="2"/>
    </row>
    <row r="406" spans="3:15" ht="15.75" customHeight="1" x14ac:dyDescent="0.2">
      <c r="C406" s="2"/>
      <c r="D406" s="2"/>
      <c r="M406" s="2"/>
      <c r="O406" s="2"/>
    </row>
    <row r="407" spans="3:15" ht="15.75" customHeight="1" x14ac:dyDescent="0.2">
      <c r="C407" s="2"/>
      <c r="D407" s="2"/>
      <c r="M407" s="2"/>
      <c r="O407" s="2"/>
    </row>
    <row r="408" spans="3:15" ht="15.75" customHeight="1" x14ac:dyDescent="0.2">
      <c r="C408" s="2"/>
      <c r="D408" s="2"/>
      <c r="M408" s="2"/>
      <c r="O408" s="2"/>
    </row>
    <row r="409" spans="3:15" ht="15.75" customHeight="1" x14ac:dyDescent="0.2">
      <c r="C409" s="2"/>
      <c r="D409" s="2"/>
      <c r="M409" s="2"/>
      <c r="O409" s="2"/>
    </row>
    <row r="410" spans="3:15" ht="15.75" customHeight="1" x14ac:dyDescent="0.2">
      <c r="C410" s="2"/>
      <c r="D410" s="2"/>
      <c r="M410" s="2"/>
      <c r="O410" s="2"/>
    </row>
    <row r="411" spans="3:15" ht="15.75" customHeight="1" x14ac:dyDescent="0.2">
      <c r="C411" s="2"/>
      <c r="D411" s="2"/>
      <c r="M411" s="2"/>
      <c r="O411" s="2"/>
    </row>
    <row r="412" spans="3:15" ht="15.75" customHeight="1" x14ac:dyDescent="0.2">
      <c r="C412" s="2"/>
      <c r="D412" s="2"/>
      <c r="M412" s="2"/>
      <c r="O412" s="2"/>
    </row>
    <row r="413" spans="3:15" ht="15.75" customHeight="1" x14ac:dyDescent="0.2">
      <c r="C413" s="2"/>
      <c r="D413" s="2"/>
      <c r="M413" s="2"/>
      <c r="O413" s="2"/>
    </row>
    <row r="414" spans="3:15" ht="15.75" customHeight="1" x14ac:dyDescent="0.2">
      <c r="C414" s="2"/>
      <c r="D414" s="2"/>
      <c r="M414" s="2"/>
      <c r="O414" s="2"/>
    </row>
    <row r="415" spans="3:15" ht="15.75" customHeight="1" x14ac:dyDescent="0.2">
      <c r="C415" s="2"/>
      <c r="D415" s="2"/>
      <c r="M415" s="2"/>
      <c r="O415" s="2"/>
    </row>
    <row r="416" spans="3:15" ht="15.75" customHeight="1" x14ac:dyDescent="0.2">
      <c r="C416" s="2"/>
      <c r="D416" s="2"/>
      <c r="M416" s="2"/>
      <c r="O416" s="2"/>
    </row>
    <row r="417" spans="3:15" ht="15.75" customHeight="1" x14ac:dyDescent="0.2">
      <c r="C417" s="2"/>
      <c r="D417" s="2"/>
      <c r="M417" s="2"/>
      <c r="O417" s="2"/>
    </row>
    <row r="418" spans="3:15" ht="15.75" customHeight="1" x14ac:dyDescent="0.2">
      <c r="C418" s="2"/>
      <c r="D418" s="2"/>
      <c r="M418" s="2"/>
      <c r="O418" s="2"/>
    </row>
    <row r="419" spans="3:15" ht="15.75" customHeight="1" x14ac:dyDescent="0.2">
      <c r="C419" s="2"/>
      <c r="D419" s="2"/>
      <c r="M419" s="2"/>
      <c r="O419" s="2"/>
    </row>
    <row r="420" spans="3:15" ht="15.75" customHeight="1" x14ac:dyDescent="0.2">
      <c r="C420" s="2"/>
      <c r="D420" s="2"/>
      <c r="M420" s="2"/>
      <c r="O420" s="2"/>
    </row>
    <row r="421" spans="3:15" ht="15.75" customHeight="1" x14ac:dyDescent="0.2">
      <c r="C421" s="2"/>
      <c r="D421" s="2"/>
      <c r="M421" s="2"/>
      <c r="O421" s="2"/>
    </row>
    <row r="422" spans="3:15" ht="15.75" customHeight="1" x14ac:dyDescent="0.2">
      <c r="C422" s="2"/>
      <c r="D422" s="2"/>
      <c r="M422" s="2"/>
      <c r="O422" s="2"/>
    </row>
    <row r="423" spans="3:15" ht="15.75" customHeight="1" x14ac:dyDescent="0.2">
      <c r="C423" s="2"/>
      <c r="D423" s="2"/>
      <c r="M423" s="2"/>
      <c r="O423" s="2"/>
    </row>
    <row r="424" spans="3:15" ht="15.75" customHeight="1" x14ac:dyDescent="0.2">
      <c r="C424" s="2"/>
      <c r="D424" s="2"/>
      <c r="M424" s="2"/>
      <c r="O424" s="2"/>
    </row>
    <row r="425" spans="3:15" ht="15.75" customHeight="1" x14ac:dyDescent="0.2">
      <c r="C425" s="2"/>
      <c r="D425" s="2"/>
      <c r="M425" s="2"/>
      <c r="O425" s="2"/>
    </row>
    <row r="426" spans="3:15" ht="15.75" customHeight="1" x14ac:dyDescent="0.2">
      <c r="C426" s="2"/>
      <c r="D426" s="2"/>
      <c r="M426" s="2"/>
      <c r="O426" s="2"/>
    </row>
    <row r="427" spans="3:15" ht="15.75" customHeight="1" x14ac:dyDescent="0.2">
      <c r="C427" s="2"/>
      <c r="D427" s="2"/>
      <c r="M427" s="2"/>
      <c r="O427" s="2"/>
    </row>
    <row r="428" spans="3:15" ht="15.75" customHeight="1" x14ac:dyDescent="0.2">
      <c r="C428" s="2"/>
      <c r="D428" s="2"/>
      <c r="M428" s="2"/>
      <c r="O428" s="2"/>
    </row>
    <row r="429" spans="3:15" ht="15.75" customHeight="1" x14ac:dyDescent="0.2">
      <c r="C429" s="2"/>
      <c r="D429" s="2"/>
      <c r="M429" s="2"/>
      <c r="O429" s="2"/>
    </row>
    <row r="430" spans="3:15" ht="15.75" customHeight="1" x14ac:dyDescent="0.2">
      <c r="C430" s="2"/>
      <c r="D430" s="2"/>
      <c r="M430" s="2"/>
      <c r="O430" s="2"/>
    </row>
    <row r="431" spans="3:15" ht="15.75" customHeight="1" x14ac:dyDescent="0.2">
      <c r="C431" s="2"/>
      <c r="D431" s="2"/>
      <c r="M431" s="2"/>
      <c r="O431" s="2"/>
    </row>
    <row r="432" spans="3:15" ht="15.75" customHeight="1" x14ac:dyDescent="0.2">
      <c r="C432" s="2"/>
      <c r="D432" s="2"/>
      <c r="M432" s="2"/>
      <c r="O432" s="2"/>
    </row>
    <row r="433" spans="3:15" ht="15.75" customHeight="1" x14ac:dyDescent="0.2">
      <c r="C433" s="2"/>
      <c r="D433" s="2"/>
      <c r="M433" s="2"/>
      <c r="O433" s="2"/>
    </row>
    <row r="434" spans="3:15" ht="15.75" customHeight="1" x14ac:dyDescent="0.2">
      <c r="C434" s="2"/>
      <c r="D434" s="2"/>
      <c r="M434" s="2"/>
      <c r="O434" s="2"/>
    </row>
    <row r="435" spans="3:15" ht="15.75" customHeight="1" x14ac:dyDescent="0.2">
      <c r="C435" s="2"/>
      <c r="D435" s="2"/>
      <c r="M435" s="2"/>
      <c r="O435" s="2"/>
    </row>
    <row r="436" spans="3:15" ht="15.75" customHeight="1" x14ac:dyDescent="0.2">
      <c r="C436" s="2"/>
      <c r="D436" s="2"/>
      <c r="M436" s="2"/>
      <c r="O436" s="2"/>
    </row>
    <row r="437" spans="3:15" ht="15.75" customHeight="1" x14ac:dyDescent="0.2">
      <c r="C437" s="2"/>
      <c r="D437" s="2"/>
      <c r="M437" s="2"/>
      <c r="O437" s="2"/>
    </row>
    <row r="438" spans="3:15" ht="15.75" customHeight="1" x14ac:dyDescent="0.2">
      <c r="C438" s="2"/>
      <c r="D438" s="2"/>
      <c r="M438" s="2"/>
      <c r="O438" s="2"/>
    </row>
    <row r="439" spans="3:15" ht="15.75" customHeight="1" x14ac:dyDescent="0.2">
      <c r="C439" s="2"/>
      <c r="D439" s="2"/>
      <c r="M439" s="2"/>
      <c r="O439" s="2"/>
    </row>
    <row r="440" spans="3:15" ht="15.75" customHeight="1" x14ac:dyDescent="0.2">
      <c r="C440" s="2"/>
      <c r="D440" s="2"/>
      <c r="M440" s="2"/>
      <c r="O440" s="2"/>
    </row>
    <row r="441" spans="3:15" ht="15.75" customHeight="1" x14ac:dyDescent="0.2">
      <c r="C441" s="2"/>
      <c r="D441" s="2"/>
      <c r="M441" s="2"/>
      <c r="O441" s="2"/>
    </row>
    <row r="442" spans="3:15" ht="15.75" customHeight="1" x14ac:dyDescent="0.2">
      <c r="C442" s="2"/>
      <c r="D442" s="2"/>
      <c r="M442" s="2"/>
      <c r="O442" s="2"/>
    </row>
    <row r="443" spans="3:15" ht="15.75" customHeight="1" x14ac:dyDescent="0.2">
      <c r="C443" s="2"/>
      <c r="D443" s="2"/>
      <c r="M443" s="2"/>
      <c r="O443" s="2"/>
    </row>
    <row r="444" spans="3:15" ht="15.75" customHeight="1" x14ac:dyDescent="0.2">
      <c r="C444" s="2"/>
      <c r="D444" s="2"/>
      <c r="M444" s="2"/>
      <c r="O444" s="2"/>
    </row>
    <row r="445" spans="3:15" ht="15.75" customHeight="1" x14ac:dyDescent="0.2">
      <c r="C445" s="2"/>
      <c r="D445" s="2"/>
      <c r="M445" s="2"/>
      <c r="O445" s="2"/>
    </row>
    <row r="446" spans="3:15" ht="15.75" customHeight="1" x14ac:dyDescent="0.2">
      <c r="C446" s="2"/>
      <c r="D446" s="2"/>
      <c r="M446" s="2"/>
      <c r="O446" s="2"/>
    </row>
    <row r="447" spans="3:15" ht="15.75" customHeight="1" x14ac:dyDescent="0.2">
      <c r="C447" s="2"/>
      <c r="D447" s="2"/>
      <c r="M447" s="2"/>
      <c r="O447" s="2"/>
    </row>
    <row r="448" spans="3:15" ht="15.75" customHeight="1" x14ac:dyDescent="0.2">
      <c r="C448" s="2"/>
      <c r="D448" s="2"/>
      <c r="M448" s="2"/>
      <c r="O448" s="2"/>
    </row>
    <row r="449" spans="3:15" ht="15.75" customHeight="1" x14ac:dyDescent="0.2">
      <c r="C449" s="2"/>
      <c r="D449" s="2"/>
      <c r="M449" s="2"/>
      <c r="O449" s="2"/>
    </row>
    <row r="450" spans="3:15" ht="15.75" customHeight="1" x14ac:dyDescent="0.2">
      <c r="C450" s="2"/>
      <c r="D450" s="2"/>
      <c r="M450" s="2"/>
      <c r="O450" s="2"/>
    </row>
    <row r="451" spans="3:15" ht="15.75" customHeight="1" x14ac:dyDescent="0.2">
      <c r="C451" s="2"/>
      <c r="D451" s="2"/>
      <c r="M451" s="2"/>
      <c r="O451" s="2"/>
    </row>
    <row r="452" spans="3:15" ht="15.75" customHeight="1" x14ac:dyDescent="0.2">
      <c r="C452" s="2"/>
      <c r="D452" s="2"/>
      <c r="M452" s="2"/>
      <c r="O452" s="2"/>
    </row>
    <row r="453" spans="3:15" ht="15.75" customHeight="1" x14ac:dyDescent="0.2">
      <c r="C453" s="2"/>
      <c r="D453" s="2"/>
      <c r="M453" s="2"/>
      <c r="O453" s="2"/>
    </row>
    <row r="454" spans="3:15" ht="15.75" customHeight="1" x14ac:dyDescent="0.2">
      <c r="C454" s="2"/>
      <c r="D454" s="2"/>
      <c r="M454" s="2"/>
      <c r="O454" s="2"/>
    </row>
    <row r="455" spans="3:15" ht="15.75" customHeight="1" x14ac:dyDescent="0.2">
      <c r="C455" s="2"/>
      <c r="D455" s="2"/>
      <c r="M455" s="2"/>
      <c r="O455" s="2"/>
    </row>
    <row r="456" spans="3:15" ht="15.75" customHeight="1" x14ac:dyDescent="0.2">
      <c r="C456" s="2"/>
      <c r="D456" s="2"/>
      <c r="M456" s="2"/>
      <c r="O456" s="2"/>
    </row>
    <row r="457" spans="3:15" ht="15.75" customHeight="1" x14ac:dyDescent="0.2">
      <c r="C457" s="2"/>
      <c r="D457" s="2"/>
      <c r="M457" s="2"/>
      <c r="O457" s="2"/>
    </row>
    <row r="458" spans="3:15" ht="15.75" customHeight="1" x14ac:dyDescent="0.2">
      <c r="C458" s="2"/>
      <c r="D458" s="2"/>
      <c r="M458" s="2"/>
      <c r="O458" s="2"/>
    </row>
    <row r="459" spans="3:15" ht="15.75" customHeight="1" x14ac:dyDescent="0.2">
      <c r="C459" s="2"/>
      <c r="D459" s="2"/>
      <c r="M459" s="2"/>
      <c r="O459" s="2"/>
    </row>
    <row r="460" spans="3:15" ht="15.75" customHeight="1" x14ac:dyDescent="0.2">
      <c r="C460" s="2"/>
      <c r="D460" s="2"/>
      <c r="M460" s="2"/>
      <c r="O460" s="2"/>
    </row>
    <row r="461" spans="3:15" ht="15.75" customHeight="1" x14ac:dyDescent="0.2">
      <c r="C461" s="2"/>
      <c r="D461" s="2"/>
      <c r="M461" s="2"/>
      <c r="O461" s="2"/>
    </row>
    <row r="462" spans="3:15" ht="15.75" customHeight="1" x14ac:dyDescent="0.2">
      <c r="C462" s="2"/>
      <c r="D462" s="2"/>
      <c r="M462" s="2"/>
      <c r="O462" s="2"/>
    </row>
    <row r="463" spans="3:15" ht="15.75" customHeight="1" x14ac:dyDescent="0.2">
      <c r="C463" s="2"/>
      <c r="D463" s="2"/>
      <c r="M463" s="2"/>
      <c r="O463" s="2"/>
    </row>
    <row r="464" spans="3:15" ht="15.75" customHeight="1" x14ac:dyDescent="0.2">
      <c r="C464" s="2"/>
      <c r="D464" s="2"/>
      <c r="M464" s="2"/>
      <c r="O464" s="2"/>
    </row>
    <row r="465" spans="3:15" ht="15.75" customHeight="1" x14ac:dyDescent="0.2">
      <c r="C465" s="2"/>
      <c r="D465" s="2"/>
      <c r="M465" s="2"/>
      <c r="O465" s="2"/>
    </row>
    <row r="466" spans="3:15" ht="15.75" customHeight="1" x14ac:dyDescent="0.2">
      <c r="C466" s="2"/>
      <c r="D466" s="2"/>
      <c r="M466" s="2"/>
      <c r="O466" s="2"/>
    </row>
    <row r="467" spans="3:15" ht="15.75" customHeight="1" x14ac:dyDescent="0.2">
      <c r="C467" s="2"/>
      <c r="D467" s="2"/>
      <c r="M467" s="2"/>
      <c r="O467" s="2"/>
    </row>
    <row r="468" spans="3:15" ht="15.75" customHeight="1" x14ac:dyDescent="0.2">
      <c r="C468" s="2"/>
      <c r="D468" s="2"/>
      <c r="M468" s="2"/>
      <c r="O468" s="2"/>
    </row>
    <row r="469" spans="3:15" ht="15.75" customHeight="1" x14ac:dyDescent="0.2">
      <c r="C469" s="2"/>
      <c r="D469" s="2"/>
      <c r="M469" s="2"/>
      <c r="O469" s="2"/>
    </row>
    <row r="470" spans="3:15" ht="15.75" customHeight="1" x14ac:dyDescent="0.2">
      <c r="C470" s="2"/>
      <c r="D470" s="2"/>
      <c r="M470" s="2"/>
      <c r="O470" s="2"/>
    </row>
    <row r="471" spans="3:15" ht="15.75" customHeight="1" x14ac:dyDescent="0.2">
      <c r="C471" s="2"/>
      <c r="D471" s="2"/>
      <c r="M471" s="2"/>
      <c r="O471" s="2"/>
    </row>
    <row r="472" spans="3:15" ht="15.75" customHeight="1" x14ac:dyDescent="0.2">
      <c r="C472" s="2"/>
      <c r="D472" s="2"/>
      <c r="M472" s="2"/>
      <c r="O472" s="2"/>
    </row>
    <row r="473" spans="3:15" ht="15.75" customHeight="1" x14ac:dyDescent="0.2">
      <c r="C473" s="2"/>
      <c r="D473" s="2"/>
      <c r="M473" s="2"/>
      <c r="O473" s="2"/>
    </row>
    <row r="474" spans="3:15" ht="15.75" customHeight="1" x14ac:dyDescent="0.2">
      <c r="C474" s="2"/>
      <c r="D474" s="2"/>
      <c r="M474" s="2"/>
      <c r="O474" s="2"/>
    </row>
    <row r="475" spans="3:15" ht="15.75" customHeight="1" x14ac:dyDescent="0.2">
      <c r="C475" s="2"/>
      <c r="D475" s="2"/>
      <c r="M475" s="2"/>
      <c r="O475" s="2"/>
    </row>
    <row r="476" spans="3:15" ht="15.75" customHeight="1" x14ac:dyDescent="0.2">
      <c r="C476" s="2"/>
      <c r="D476" s="2"/>
      <c r="M476" s="2"/>
      <c r="O476" s="2"/>
    </row>
    <row r="477" spans="3:15" ht="15.75" customHeight="1" x14ac:dyDescent="0.2">
      <c r="C477" s="2"/>
      <c r="D477" s="2"/>
      <c r="M477" s="2"/>
      <c r="O477" s="2"/>
    </row>
    <row r="478" spans="3:15" ht="15.75" customHeight="1" x14ac:dyDescent="0.2">
      <c r="C478" s="2"/>
      <c r="D478" s="2"/>
      <c r="M478" s="2"/>
      <c r="O478" s="2"/>
    </row>
    <row r="479" spans="3:15" ht="15.75" customHeight="1" x14ac:dyDescent="0.2">
      <c r="C479" s="2"/>
      <c r="D479" s="2"/>
      <c r="M479" s="2"/>
      <c r="O479" s="2"/>
    </row>
    <row r="480" spans="3:15" ht="15.75" customHeight="1" x14ac:dyDescent="0.2">
      <c r="C480" s="2"/>
      <c r="D480" s="2"/>
      <c r="M480" s="2"/>
      <c r="O480" s="2"/>
    </row>
    <row r="481" spans="3:15" ht="15.75" customHeight="1" x14ac:dyDescent="0.2">
      <c r="C481" s="2"/>
      <c r="D481" s="2"/>
      <c r="M481" s="2"/>
      <c r="O481" s="2"/>
    </row>
    <row r="482" spans="3:15" ht="15.75" customHeight="1" x14ac:dyDescent="0.2">
      <c r="C482" s="2"/>
      <c r="D482" s="2"/>
      <c r="M482" s="2"/>
      <c r="O482" s="2"/>
    </row>
    <row r="483" spans="3:15" ht="15.75" customHeight="1" x14ac:dyDescent="0.2">
      <c r="C483" s="2"/>
      <c r="D483" s="2"/>
      <c r="M483" s="2"/>
      <c r="O483" s="2"/>
    </row>
    <row r="484" spans="3:15" ht="15.75" customHeight="1" x14ac:dyDescent="0.2">
      <c r="C484" s="2"/>
      <c r="D484" s="2"/>
      <c r="M484" s="2"/>
      <c r="O484" s="2"/>
    </row>
    <row r="485" spans="3:15" ht="15.75" customHeight="1" x14ac:dyDescent="0.2">
      <c r="C485" s="2"/>
      <c r="D485" s="2"/>
      <c r="M485" s="2"/>
      <c r="O485" s="2"/>
    </row>
    <row r="486" spans="3:15" ht="15.75" customHeight="1" x14ac:dyDescent="0.2">
      <c r="C486" s="2"/>
      <c r="D486" s="2"/>
      <c r="M486" s="2"/>
      <c r="O486" s="2"/>
    </row>
    <row r="487" spans="3:15" ht="15.75" customHeight="1" x14ac:dyDescent="0.2">
      <c r="C487" s="2"/>
      <c r="D487" s="2"/>
      <c r="M487" s="2"/>
      <c r="O487" s="2"/>
    </row>
    <row r="488" spans="3:15" ht="15.75" customHeight="1" x14ac:dyDescent="0.2">
      <c r="C488" s="2"/>
      <c r="D488" s="2"/>
      <c r="M488" s="2"/>
      <c r="O488" s="2"/>
    </row>
    <row r="489" spans="3:15" ht="15.75" customHeight="1" x14ac:dyDescent="0.2">
      <c r="C489" s="2"/>
      <c r="D489" s="2"/>
      <c r="M489" s="2"/>
      <c r="O489" s="2"/>
    </row>
    <row r="490" spans="3:15" ht="15.75" customHeight="1" x14ac:dyDescent="0.2">
      <c r="C490" s="2"/>
      <c r="D490" s="2"/>
      <c r="M490" s="2"/>
      <c r="O490" s="2"/>
    </row>
    <row r="491" spans="3:15" ht="15.75" customHeight="1" x14ac:dyDescent="0.2">
      <c r="C491" s="2"/>
      <c r="D491" s="2"/>
      <c r="M491" s="2"/>
      <c r="O491" s="2"/>
    </row>
    <row r="492" spans="3:15" ht="15.75" customHeight="1" x14ac:dyDescent="0.2">
      <c r="C492" s="2"/>
      <c r="D492" s="2"/>
      <c r="M492" s="2"/>
      <c r="O492" s="2"/>
    </row>
    <row r="493" spans="3:15" ht="15.75" customHeight="1" x14ac:dyDescent="0.2">
      <c r="C493" s="2"/>
      <c r="D493" s="2"/>
      <c r="M493" s="2"/>
      <c r="O493" s="2"/>
    </row>
    <row r="494" spans="3:15" ht="15.75" customHeight="1" x14ac:dyDescent="0.2">
      <c r="C494" s="2"/>
      <c r="D494" s="2"/>
      <c r="M494" s="2"/>
      <c r="O494" s="2"/>
    </row>
    <row r="495" spans="3:15" ht="15.75" customHeight="1" x14ac:dyDescent="0.2">
      <c r="C495" s="2"/>
      <c r="D495" s="2"/>
      <c r="M495" s="2"/>
      <c r="O495" s="2"/>
    </row>
    <row r="496" spans="3:15" ht="15.75" customHeight="1" x14ac:dyDescent="0.2">
      <c r="C496" s="2"/>
      <c r="D496" s="2"/>
      <c r="M496" s="2"/>
      <c r="O496" s="2"/>
    </row>
    <row r="497" spans="3:15" ht="15.75" customHeight="1" x14ac:dyDescent="0.2">
      <c r="C497" s="2"/>
      <c r="D497" s="2"/>
      <c r="M497" s="2"/>
      <c r="O497" s="2"/>
    </row>
    <row r="498" spans="3:15" ht="15.75" customHeight="1" x14ac:dyDescent="0.2">
      <c r="C498" s="2"/>
      <c r="D498" s="2"/>
      <c r="M498" s="2"/>
      <c r="O498" s="2"/>
    </row>
    <row r="499" spans="3:15" ht="15.75" customHeight="1" x14ac:dyDescent="0.2">
      <c r="C499" s="2"/>
      <c r="D499" s="2"/>
      <c r="M499" s="2"/>
      <c r="O499" s="2"/>
    </row>
    <row r="500" spans="3:15" ht="15.75" customHeight="1" x14ac:dyDescent="0.2">
      <c r="C500" s="2"/>
      <c r="D500" s="2"/>
      <c r="M500" s="2"/>
      <c r="O500" s="2"/>
    </row>
    <row r="501" spans="3:15" ht="15.75" customHeight="1" x14ac:dyDescent="0.2">
      <c r="C501" s="2"/>
      <c r="D501" s="2"/>
      <c r="M501" s="2"/>
      <c r="O501" s="2"/>
    </row>
    <row r="502" spans="3:15" ht="15.75" customHeight="1" x14ac:dyDescent="0.2">
      <c r="C502" s="2"/>
      <c r="D502" s="2"/>
      <c r="M502" s="2"/>
      <c r="O502" s="2"/>
    </row>
    <row r="503" spans="3:15" ht="15.75" customHeight="1" x14ac:dyDescent="0.2">
      <c r="C503" s="2"/>
      <c r="D503" s="2"/>
      <c r="M503" s="2"/>
      <c r="O503" s="2"/>
    </row>
    <row r="504" spans="3:15" ht="15.75" customHeight="1" x14ac:dyDescent="0.2">
      <c r="C504" s="2"/>
      <c r="D504" s="2"/>
      <c r="M504" s="2"/>
      <c r="O504" s="2"/>
    </row>
    <row r="505" spans="3:15" ht="15.75" customHeight="1" x14ac:dyDescent="0.2">
      <c r="C505" s="2"/>
      <c r="D505" s="2"/>
      <c r="M505" s="2"/>
      <c r="O505" s="2"/>
    </row>
    <row r="506" spans="3:15" ht="15.75" customHeight="1" x14ac:dyDescent="0.2">
      <c r="C506" s="2"/>
      <c r="D506" s="2"/>
      <c r="M506" s="2"/>
      <c r="O506" s="2"/>
    </row>
    <row r="507" spans="3:15" ht="15.75" customHeight="1" x14ac:dyDescent="0.2">
      <c r="C507" s="2"/>
      <c r="D507" s="2"/>
      <c r="M507" s="2"/>
      <c r="O507" s="2"/>
    </row>
    <row r="508" spans="3:15" ht="15.75" customHeight="1" x14ac:dyDescent="0.2">
      <c r="C508" s="2"/>
      <c r="D508" s="2"/>
      <c r="M508" s="2"/>
      <c r="O508" s="2"/>
    </row>
    <row r="509" spans="3:15" ht="15.75" customHeight="1" x14ac:dyDescent="0.2">
      <c r="C509" s="2"/>
      <c r="D509" s="2"/>
      <c r="M509" s="2"/>
      <c r="O509" s="2"/>
    </row>
    <row r="510" spans="3:15" ht="15.75" customHeight="1" x14ac:dyDescent="0.2">
      <c r="C510" s="2"/>
      <c r="D510" s="2"/>
      <c r="M510" s="2"/>
      <c r="O510" s="2"/>
    </row>
    <row r="511" spans="3:15" ht="15.75" customHeight="1" x14ac:dyDescent="0.2">
      <c r="C511" s="2"/>
      <c r="D511" s="2"/>
      <c r="M511" s="2"/>
      <c r="O511" s="2"/>
    </row>
    <row r="512" spans="3:15" ht="15.75" customHeight="1" x14ac:dyDescent="0.2">
      <c r="C512" s="2"/>
      <c r="D512" s="2"/>
      <c r="M512" s="2"/>
      <c r="O512" s="2"/>
    </row>
    <row r="513" spans="3:15" ht="15.75" customHeight="1" x14ac:dyDescent="0.2">
      <c r="C513" s="2"/>
      <c r="D513" s="2"/>
      <c r="M513" s="2"/>
      <c r="O513" s="2"/>
    </row>
    <row r="514" spans="3:15" ht="15.75" customHeight="1" x14ac:dyDescent="0.2">
      <c r="C514" s="2"/>
      <c r="D514" s="2"/>
      <c r="M514" s="2"/>
      <c r="O514" s="2"/>
    </row>
    <row r="515" spans="3:15" ht="15.75" customHeight="1" x14ac:dyDescent="0.2">
      <c r="C515" s="2"/>
      <c r="D515" s="2"/>
      <c r="M515" s="2"/>
      <c r="O515" s="2"/>
    </row>
    <row r="516" spans="3:15" ht="15.75" customHeight="1" x14ac:dyDescent="0.2">
      <c r="C516" s="2"/>
      <c r="D516" s="2"/>
      <c r="M516" s="2"/>
      <c r="O516" s="2"/>
    </row>
    <row r="517" spans="3:15" ht="15.75" customHeight="1" x14ac:dyDescent="0.2">
      <c r="C517" s="2"/>
      <c r="D517" s="2"/>
      <c r="M517" s="2"/>
      <c r="O517" s="2"/>
    </row>
    <row r="518" spans="3:15" ht="15.75" customHeight="1" x14ac:dyDescent="0.2">
      <c r="C518" s="2"/>
      <c r="D518" s="2"/>
      <c r="M518" s="2"/>
      <c r="O518" s="2"/>
    </row>
    <row r="519" spans="3:15" ht="15.75" customHeight="1" x14ac:dyDescent="0.2">
      <c r="C519" s="2"/>
      <c r="D519" s="2"/>
      <c r="M519" s="2"/>
      <c r="O519" s="2"/>
    </row>
    <row r="520" spans="3:15" ht="15.75" customHeight="1" x14ac:dyDescent="0.2">
      <c r="C520" s="2"/>
      <c r="D520" s="2"/>
      <c r="M520" s="2"/>
      <c r="O520" s="2"/>
    </row>
    <row r="521" spans="3:15" ht="15.75" customHeight="1" x14ac:dyDescent="0.2">
      <c r="C521" s="2"/>
      <c r="D521" s="2"/>
      <c r="M521" s="2"/>
      <c r="O521" s="2"/>
    </row>
    <row r="522" spans="3:15" ht="15.75" customHeight="1" x14ac:dyDescent="0.2">
      <c r="C522" s="2"/>
      <c r="D522" s="2"/>
      <c r="M522" s="2"/>
      <c r="O522" s="2"/>
    </row>
    <row r="523" spans="3:15" ht="15.75" customHeight="1" x14ac:dyDescent="0.2">
      <c r="C523" s="2"/>
      <c r="D523" s="2"/>
      <c r="M523" s="2"/>
      <c r="O523" s="2"/>
    </row>
    <row r="524" spans="3:15" ht="15.75" customHeight="1" x14ac:dyDescent="0.2">
      <c r="C524" s="2"/>
      <c r="D524" s="2"/>
      <c r="M524" s="2"/>
      <c r="O524" s="2"/>
    </row>
    <row r="525" spans="3:15" ht="15.75" customHeight="1" x14ac:dyDescent="0.2">
      <c r="C525" s="2"/>
      <c r="D525" s="2"/>
      <c r="M525" s="2"/>
      <c r="O525" s="2"/>
    </row>
    <row r="526" spans="3:15" ht="15.75" customHeight="1" x14ac:dyDescent="0.2">
      <c r="C526" s="2"/>
      <c r="D526" s="2"/>
      <c r="M526" s="2"/>
      <c r="O526" s="2"/>
    </row>
    <row r="527" spans="3:15" ht="15.75" customHeight="1" x14ac:dyDescent="0.2">
      <c r="C527" s="2"/>
      <c r="D527" s="2"/>
      <c r="M527" s="2"/>
      <c r="O527" s="2"/>
    </row>
    <row r="528" spans="3:15" ht="15.75" customHeight="1" x14ac:dyDescent="0.2">
      <c r="C528" s="2"/>
      <c r="D528" s="2"/>
      <c r="M528" s="2"/>
      <c r="O528" s="2"/>
    </row>
    <row r="529" spans="3:15" ht="15.75" customHeight="1" x14ac:dyDescent="0.2">
      <c r="C529" s="2"/>
      <c r="D529" s="2"/>
      <c r="M529" s="2"/>
      <c r="O529" s="2"/>
    </row>
    <row r="530" spans="3:15" ht="15.75" customHeight="1" x14ac:dyDescent="0.2">
      <c r="C530" s="2"/>
      <c r="D530" s="2"/>
      <c r="M530" s="2"/>
      <c r="O530" s="2"/>
    </row>
    <row r="531" spans="3:15" ht="15.75" customHeight="1" x14ac:dyDescent="0.2">
      <c r="C531" s="2"/>
      <c r="D531" s="2"/>
      <c r="M531" s="2"/>
      <c r="O531" s="2"/>
    </row>
    <row r="532" spans="3:15" ht="15.75" customHeight="1" x14ac:dyDescent="0.2">
      <c r="C532" s="2"/>
      <c r="D532" s="2"/>
      <c r="M532" s="2"/>
      <c r="O532" s="2"/>
    </row>
    <row r="533" spans="3:15" ht="15.75" customHeight="1" x14ac:dyDescent="0.2">
      <c r="C533" s="2"/>
      <c r="D533" s="2"/>
      <c r="M533" s="2"/>
      <c r="O533" s="2"/>
    </row>
    <row r="534" spans="3:15" ht="15.75" customHeight="1" x14ac:dyDescent="0.2">
      <c r="C534" s="2"/>
      <c r="D534" s="2"/>
      <c r="M534" s="2"/>
      <c r="O534" s="2"/>
    </row>
    <row r="535" spans="3:15" ht="15.75" customHeight="1" x14ac:dyDescent="0.2">
      <c r="C535" s="2"/>
      <c r="D535" s="2"/>
      <c r="M535" s="2"/>
      <c r="O535" s="2"/>
    </row>
    <row r="536" spans="3:15" ht="15.75" customHeight="1" x14ac:dyDescent="0.2">
      <c r="C536" s="2"/>
      <c r="D536" s="2"/>
      <c r="M536" s="2"/>
      <c r="O536" s="2"/>
    </row>
    <row r="537" spans="3:15" ht="15.75" customHeight="1" x14ac:dyDescent="0.2">
      <c r="C537" s="2"/>
      <c r="D537" s="2"/>
      <c r="M537" s="2"/>
      <c r="O537" s="2"/>
    </row>
    <row r="538" spans="3:15" ht="15.75" customHeight="1" x14ac:dyDescent="0.2">
      <c r="C538" s="2"/>
      <c r="D538" s="2"/>
      <c r="M538" s="2"/>
      <c r="O538" s="2"/>
    </row>
    <row r="539" spans="3:15" ht="15.75" customHeight="1" x14ac:dyDescent="0.2">
      <c r="C539" s="2"/>
      <c r="D539" s="2"/>
      <c r="M539" s="2"/>
      <c r="O539" s="2"/>
    </row>
    <row r="540" spans="3:15" ht="15.75" customHeight="1" x14ac:dyDescent="0.2">
      <c r="C540" s="2"/>
      <c r="D540" s="2"/>
      <c r="M540" s="2"/>
      <c r="O540" s="2"/>
    </row>
    <row r="541" spans="3:15" ht="15.75" customHeight="1" x14ac:dyDescent="0.2">
      <c r="C541" s="2"/>
      <c r="D541" s="2"/>
      <c r="M541" s="2"/>
      <c r="O541" s="2"/>
    </row>
    <row r="542" spans="3:15" ht="15.75" customHeight="1" x14ac:dyDescent="0.2">
      <c r="C542" s="2"/>
      <c r="D542" s="2"/>
      <c r="M542" s="2"/>
      <c r="O542" s="2"/>
    </row>
    <row r="543" spans="3:15" ht="15.75" customHeight="1" x14ac:dyDescent="0.2">
      <c r="C543" s="2"/>
      <c r="D543" s="2"/>
      <c r="M543" s="2"/>
      <c r="O543" s="2"/>
    </row>
    <row r="544" spans="3:15" ht="15.75" customHeight="1" x14ac:dyDescent="0.2">
      <c r="C544" s="2"/>
      <c r="D544" s="2"/>
      <c r="M544" s="2"/>
      <c r="O544" s="2"/>
    </row>
    <row r="545" spans="3:15" ht="15.75" customHeight="1" x14ac:dyDescent="0.2">
      <c r="C545" s="2"/>
      <c r="D545" s="2"/>
      <c r="M545" s="2"/>
      <c r="O545" s="2"/>
    </row>
    <row r="546" spans="3:15" ht="15.75" customHeight="1" x14ac:dyDescent="0.2">
      <c r="C546" s="2"/>
      <c r="D546" s="2"/>
      <c r="M546" s="2"/>
      <c r="O546" s="2"/>
    </row>
    <row r="547" spans="3:15" ht="15.75" customHeight="1" x14ac:dyDescent="0.2">
      <c r="C547" s="2"/>
      <c r="D547" s="2"/>
      <c r="M547" s="2"/>
      <c r="O547" s="2"/>
    </row>
    <row r="548" spans="3:15" ht="15.75" customHeight="1" x14ac:dyDescent="0.2">
      <c r="C548" s="2"/>
      <c r="D548" s="2"/>
      <c r="M548" s="2"/>
      <c r="O548" s="2"/>
    </row>
    <row r="549" spans="3:15" ht="15.75" customHeight="1" x14ac:dyDescent="0.2">
      <c r="C549" s="2"/>
      <c r="D549" s="2"/>
      <c r="M549" s="2"/>
      <c r="O549" s="2"/>
    </row>
    <row r="550" spans="3:15" ht="15.75" customHeight="1" x14ac:dyDescent="0.2">
      <c r="C550" s="2"/>
      <c r="D550" s="2"/>
      <c r="M550" s="2"/>
      <c r="O550" s="2"/>
    </row>
    <row r="551" spans="3:15" ht="15.75" customHeight="1" x14ac:dyDescent="0.2">
      <c r="C551" s="2"/>
      <c r="D551" s="2"/>
      <c r="M551" s="2"/>
      <c r="O551" s="2"/>
    </row>
    <row r="552" spans="3:15" ht="15.75" customHeight="1" x14ac:dyDescent="0.2">
      <c r="C552" s="2"/>
      <c r="D552" s="2"/>
      <c r="M552" s="2"/>
      <c r="O552" s="2"/>
    </row>
    <row r="553" spans="3:15" ht="15.75" customHeight="1" x14ac:dyDescent="0.2">
      <c r="C553" s="2"/>
      <c r="D553" s="2"/>
      <c r="M553" s="2"/>
      <c r="O553" s="2"/>
    </row>
    <row r="554" spans="3:15" ht="15.75" customHeight="1" x14ac:dyDescent="0.2">
      <c r="C554" s="2"/>
      <c r="D554" s="2"/>
      <c r="M554" s="2"/>
      <c r="O554" s="2"/>
    </row>
    <row r="555" spans="3:15" ht="15.75" customHeight="1" x14ac:dyDescent="0.2">
      <c r="C555" s="2"/>
      <c r="D555" s="2"/>
      <c r="M555" s="2"/>
      <c r="O555" s="2"/>
    </row>
    <row r="556" spans="3:15" ht="15.75" customHeight="1" x14ac:dyDescent="0.2">
      <c r="C556" s="2"/>
      <c r="D556" s="2"/>
      <c r="M556" s="2"/>
      <c r="O556" s="2"/>
    </row>
    <row r="557" spans="3:15" ht="15.75" customHeight="1" x14ac:dyDescent="0.2">
      <c r="C557" s="2"/>
      <c r="D557" s="2"/>
      <c r="M557" s="2"/>
      <c r="O557" s="2"/>
    </row>
    <row r="558" spans="3:15" ht="15.75" customHeight="1" x14ac:dyDescent="0.2">
      <c r="C558" s="2"/>
      <c r="D558" s="2"/>
      <c r="M558" s="2"/>
      <c r="O558" s="2"/>
    </row>
    <row r="559" spans="3:15" ht="15.75" customHeight="1" x14ac:dyDescent="0.2">
      <c r="C559" s="2"/>
      <c r="D559" s="2"/>
      <c r="M559" s="2"/>
      <c r="O559" s="2"/>
    </row>
    <row r="560" spans="3:15" ht="15.75" customHeight="1" x14ac:dyDescent="0.2">
      <c r="C560" s="2"/>
      <c r="D560" s="2"/>
      <c r="M560" s="2"/>
      <c r="O560" s="2"/>
    </row>
    <row r="561" spans="3:15" ht="15.75" customHeight="1" x14ac:dyDescent="0.2">
      <c r="C561" s="2"/>
      <c r="D561" s="2"/>
      <c r="M561" s="2"/>
      <c r="O561" s="2"/>
    </row>
    <row r="562" spans="3:15" ht="15.75" customHeight="1" x14ac:dyDescent="0.2">
      <c r="C562" s="2"/>
      <c r="D562" s="2"/>
      <c r="M562" s="2"/>
      <c r="O562" s="2"/>
    </row>
    <row r="563" spans="3:15" ht="15.75" customHeight="1" x14ac:dyDescent="0.2">
      <c r="C563" s="2"/>
      <c r="D563" s="2"/>
      <c r="M563" s="2"/>
      <c r="O563" s="2"/>
    </row>
    <row r="564" spans="3:15" ht="15.75" customHeight="1" x14ac:dyDescent="0.2">
      <c r="C564" s="2"/>
      <c r="D564" s="2"/>
      <c r="M564" s="2"/>
      <c r="O564" s="2"/>
    </row>
    <row r="565" spans="3:15" ht="15.75" customHeight="1" x14ac:dyDescent="0.2">
      <c r="C565" s="2"/>
      <c r="D565" s="2"/>
      <c r="M565" s="2"/>
      <c r="O565" s="2"/>
    </row>
    <row r="566" spans="3:15" ht="15.75" customHeight="1" x14ac:dyDescent="0.2">
      <c r="C566" s="2"/>
      <c r="D566" s="2"/>
      <c r="M566" s="2"/>
      <c r="O566" s="2"/>
    </row>
    <row r="567" spans="3:15" ht="15.75" customHeight="1" x14ac:dyDescent="0.2">
      <c r="C567" s="2"/>
      <c r="D567" s="2"/>
      <c r="M567" s="2"/>
      <c r="O567" s="2"/>
    </row>
    <row r="568" spans="3:15" ht="15.75" customHeight="1" x14ac:dyDescent="0.2">
      <c r="C568" s="2"/>
      <c r="D568" s="2"/>
      <c r="M568" s="2"/>
      <c r="O568" s="2"/>
    </row>
    <row r="569" spans="3:15" ht="15.75" customHeight="1" x14ac:dyDescent="0.2">
      <c r="C569" s="2"/>
      <c r="D569" s="2"/>
      <c r="M569" s="2"/>
      <c r="O569" s="2"/>
    </row>
    <row r="570" spans="3:15" ht="15.75" customHeight="1" x14ac:dyDescent="0.2">
      <c r="C570" s="2"/>
      <c r="D570" s="2"/>
      <c r="M570" s="2"/>
      <c r="O570" s="2"/>
    </row>
    <row r="571" spans="3:15" ht="15.75" customHeight="1" x14ac:dyDescent="0.2">
      <c r="C571" s="2"/>
      <c r="D571" s="2"/>
      <c r="M571" s="2"/>
      <c r="O571" s="2"/>
    </row>
    <row r="572" spans="3:15" ht="15.75" customHeight="1" x14ac:dyDescent="0.2">
      <c r="C572" s="2"/>
      <c r="D572" s="2"/>
      <c r="M572" s="2"/>
      <c r="O572" s="2"/>
    </row>
    <row r="573" spans="3:15" ht="15.75" customHeight="1" x14ac:dyDescent="0.2">
      <c r="C573" s="2"/>
      <c r="D573" s="2"/>
      <c r="M573" s="2"/>
      <c r="O573" s="2"/>
    </row>
    <row r="574" spans="3:15" ht="15.75" customHeight="1" x14ac:dyDescent="0.2">
      <c r="C574" s="2"/>
      <c r="D574" s="2"/>
      <c r="M574" s="2"/>
      <c r="O574" s="2"/>
    </row>
    <row r="575" spans="3:15" ht="15.75" customHeight="1" x14ac:dyDescent="0.2">
      <c r="C575" s="2"/>
      <c r="D575" s="2"/>
      <c r="M575" s="2"/>
      <c r="O575" s="2"/>
    </row>
    <row r="576" spans="3:15" ht="15.75" customHeight="1" x14ac:dyDescent="0.2">
      <c r="C576" s="2"/>
      <c r="D576" s="2"/>
      <c r="M576" s="2"/>
      <c r="O576" s="2"/>
    </row>
    <row r="577" spans="3:15" ht="15.75" customHeight="1" x14ac:dyDescent="0.2">
      <c r="C577" s="2"/>
      <c r="D577" s="2"/>
      <c r="M577" s="2"/>
      <c r="O577" s="2"/>
    </row>
    <row r="578" spans="3:15" ht="15.75" customHeight="1" x14ac:dyDescent="0.2">
      <c r="C578" s="2"/>
      <c r="D578" s="2"/>
      <c r="M578" s="2"/>
      <c r="O578" s="2"/>
    </row>
    <row r="579" spans="3:15" ht="15.75" customHeight="1" x14ac:dyDescent="0.2">
      <c r="C579" s="2"/>
      <c r="D579" s="2"/>
      <c r="M579" s="2"/>
      <c r="O579" s="2"/>
    </row>
    <row r="580" spans="3:15" ht="15.75" customHeight="1" x14ac:dyDescent="0.2">
      <c r="C580" s="2"/>
      <c r="D580" s="2"/>
      <c r="M580" s="2"/>
      <c r="O580" s="2"/>
    </row>
    <row r="581" spans="3:15" ht="15.75" customHeight="1" x14ac:dyDescent="0.2">
      <c r="C581" s="2"/>
      <c r="D581" s="2"/>
      <c r="M581" s="2"/>
      <c r="O581" s="2"/>
    </row>
    <row r="582" spans="3:15" ht="15.75" customHeight="1" x14ac:dyDescent="0.2">
      <c r="C582" s="2"/>
      <c r="D582" s="2"/>
      <c r="M582" s="2"/>
      <c r="O582" s="2"/>
    </row>
    <row r="583" spans="3:15" ht="15.75" customHeight="1" x14ac:dyDescent="0.2">
      <c r="C583" s="2"/>
      <c r="D583" s="2"/>
      <c r="M583" s="2"/>
      <c r="O583" s="2"/>
    </row>
    <row r="584" spans="3:15" ht="15.75" customHeight="1" x14ac:dyDescent="0.2">
      <c r="C584" s="2"/>
      <c r="D584" s="2"/>
      <c r="M584" s="2"/>
      <c r="O584" s="2"/>
    </row>
    <row r="585" spans="3:15" ht="15.75" customHeight="1" x14ac:dyDescent="0.2">
      <c r="C585" s="2"/>
      <c r="D585" s="2"/>
      <c r="M585" s="2"/>
      <c r="O585" s="2"/>
    </row>
    <row r="586" spans="3:15" ht="15.75" customHeight="1" x14ac:dyDescent="0.2">
      <c r="C586" s="2"/>
      <c r="D586" s="2"/>
      <c r="M586" s="2"/>
      <c r="O586" s="2"/>
    </row>
    <row r="587" spans="3:15" ht="15.75" customHeight="1" x14ac:dyDescent="0.2">
      <c r="C587" s="2"/>
      <c r="D587" s="2"/>
      <c r="M587" s="2"/>
      <c r="O587" s="2"/>
    </row>
    <row r="588" spans="3:15" ht="15.75" customHeight="1" x14ac:dyDescent="0.2">
      <c r="C588" s="2"/>
      <c r="D588" s="2"/>
      <c r="M588" s="2"/>
      <c r="O588" s="2"/>
    </row>
    <row r="589" spans="3:15" ht="15.75" customHeight="1" x14ac:dyDescent="0.2">
      <c r="C589" s="2"/>
      <c r="D589" s="2"/>
      <c r="M589" s="2"/>
      <c r="O589" s="2"/>
    </row>
    <row r="590" spans="3:15" ht="15.75" customHeight="1" x14ac:dyDescent="0.2">
      <c r="C590" s="2"/>
      <c r="D590" s="2"/>
      <c r="M590" s="2"/>
      <c r="O590" s="2"/>
    </row>
    <row r="591" spans="3:15" ht="15.75" customHeight="1" x14ac:dyDescent="0.2">
      <c r="C591" s="2"/>
      <c r="D591" s="2"/>
      <c r="M591" s="2"/>
      <c r="O591" s="2"/>
    </row>
    <row r="592" spans="3:15" ht="15.75" customHeight="1" x14ac:dyDescent="0.2">
      <c r="C592" s="2"/>
      <c r="D592" s="2"/>
      <c r="M592" s="2"/>
      <c r="O592" s="2"/>
    </row>
    <row r="593" spans="3:15" ht="15.75" customHeight="1" x14ac:dyDescent="0.2">
      <c r="C593" s="2"/>
      <c r="D593" s="2"/>
      <c r="M593" s="2"/>
      <c r="O593" s="2"/>
    </row>
    <row r="594" spans="3:15" ht="15.75" customHeight="1" x14ac:dyDescent="0.2">
      <c r="C594" s="2"/>
      <c r="D594" s="2"/>
      <c r="M594" s="2"/>
      <c r="O594" s="2"/>
    </row>
    <row r="595" spans="3:15" ht="15.75" customHeight="1" x14ac:dyDescent="0.2">
      <c r="C595" s="2"/>
      <c r="D595" s="2"/>
      <c r="M595" s="2"/>
      <c r="O595" s="2"/>
    </row>
    <row r="596" spans="3:15" ht="15.75" customHeight="1" x14ac:dyDescent="0.2">
      <c r="C596" s="2"/>
      <c r="D596" s="2"/>
      <c r="M596" s="2"/>
      <c r="O596" s="2"/>
    </row>
    <row r="597" spans="3:15" ht="15.75" customHeight="1" x14ac:dyDescent="0.2">
      <c r="C597" s="2"/>
      <c r="D597" s="2"/>
      <c r="M597" s="2"/>
      <c r="O597" s="2"/>
    </row>
    <row r="598" spans="3:15" ht="15.75" customHeight="1" x14ac:dyDescent="0.2">
      <c r="C598" s="2"/>
      <c r="D598" s="2"/>
      <c r="M598" s="2"/>
      <c r="O598" s="2"/>
    </row>
    <row r="599" spans="3:15" ht="15.75" customHeight="1" x14ac:dyDescent="0.2">
      <c r="C599" s="2"/>
      <c r="D599" s="2"/>
      <c r="M599" s="2"/>
      <c r="O599" s="2"/>
    </row>
    <row r="600" spans="3:15" ht="15.75" customHeight="1" x14ac:dyDescent="0.2">
      <c r="C600" s="2"/>
      <c r="D600" s="2"/>
      <c r="M600" s="2"/>
      <c r="O600" s="2"/>
    </row>
    <row r="601" spans="3:15" ht="15.75" customHeight="1" x14ac:dyDescent="0.2">
      <c r="C601" s="2"/>
      <c r="D601" s="2"/>
      <c r="M601" s="2"/>
      <c r="O601" s="2"/>
    </row>
    <row r="602" spans="3:15" ht="15.75" customHeight="1" x14ac:dyDescent="0.2">
      <c r="C602" s="2"/>
      <c r="D602" s="2"/>
      <c r="M602" s="2"/>
      <c r="O602" s="2"/>
    </row>
    <row r="603" spans="3:15" ht="15.75" customHeight="1" x14ac:dyDescent="0.2">
      <c r="C603" s="2"/>
      <c r="D603" s="2"/>
      <c r="M603" s="2"/>
      <c r="O603" s="2"/>
    </row>
    <row r="604" spans="3:15" ht="15.75" customHeight="1" x14ac:dyDescent="0.2">
      <c r="C604" s="2"/>
      <c r="D604" s="2"/>
      <c r="M604" s="2"/>
      <c r="O604" s="2"/>
    </row>
    <row r="605" spans="3:15" ht="15.75" customHeight="1" x14ac:dyDescent="0.2">
      <c r="C605" s="2"/>
      <c r="D605" s="2"/>
      <c r="M605" s="2"/>
      <c r="O605" s="2"/>
    </row>
    <row r="606" spans="3:15" ht="15.75" customHeight="1" x14ac:dyDescent="0.2">
      <c r="C606" s="2"/>
      <c r="D606" s="2"/>
      <c r="M606" s="2"/>
      <c r="O606" s="2"/>
    </row>
    <row r="607" spans="3:15" ht="15.75" customHeight="1" x14ac:dyDescent="0.2">
      <c r="C607" s="2"/>
      <c r="D607" s="2"/>
      <c r="M607" s="2"/>
      <c r="O607" s="2"/>
    </row>
    <row r="608" spans="3:15" ht="15.75" customHeight="1" x14ac:dyDescent="0.2">
      <c r="C608" s="2"/>
      <c r="D608" s="2"/>
      <c r="M608" s="2"/>
      <c r="O608" s="2"/>
    </row>
    <row r="609" spans="3:15" ht="15.75" customHeight="1" x14ac:dyDescent="0.2">
      <c r="C609" s="2"/>
      <c r="D609" s="2"/>
      <c r="M609" s="2"/>
      <c r="O609" s="2"/>
    </row>
    <row r="610" spans="3:15" ht="15.75" customHeight="1" x14ac:dyDescent="0.2">
      <c r="C610" s="2"/>
      <c r="D610" s="2"/>
      <c r="M610" s="2"/>
      <c r="O610" s="2"/>
    </row>
    <row r="611" spans="3:15" ht="15.75" customHeight="1" x14ac:dyDescent="0.2">
      <c r="C611" s="2"/>
      <c r="D611" s="2"/>
      <c r="M611" s="2"/>
      <c r="O611" s="2"/>
    </row>
    <row r="612" spans="3:15" ht="15.75" customHeight="1" x14ac:dyDescent="0.2">
      <c r="C612" s="2"/>
      <c r="D612" s="2"/>
      <c r="M612" s="2"/>
      <c r="O612" s="2"/>
    </row>
    <row r="613" spans="3:15" ht="15.75" customHeight="1" x14ac:dyDescent="0.2">
      <c r="C613" s="2"/>
      <c r="D613" s="2"/>
      <c r="M613" s="2"/>
      <c r="O613" s="2"/>
    </row>
    <row r="614" spans="3:15" ht="15.75" customHeight="1" x14ac:dyDescent="0.2">
      <c r="C614" s="2"/>
      <c r="D614" s="2"/>
      <c r="M614" s="2"/>
      <c r="O614" s="2"/>
    </row>
    <row r="615" spans="3:15" ht="15.75" customHeight="1" x14ac:dyDescent="0.2">
      <c r="C615" s="2"/>
      <c r="D615" s="2"/>
      <c r="M615" s="2"/>
      <c r="O615" s="2"/>
    </row>
    <row r="616" spans="3:15" ht="15.75" customHeight="1" x14ac:dyDescent="0.2">
      <c r="C616" s="2"/>
      <c r="D616" s="2"/>
      <c r="M616" s="2"/>
      <c r="O616" s="2"/>
    </row>
    <row r="617" spans="3:15" ht="15.75" customHeight="1" x14ac:dyDescent="0.2">
      <c r="C617" s="2"/>
      <c r="D617" s="2"/>
      <c r="M617" s="2"/>
      <c r="O617" s="2"/>
    </row>
    <row r="618" spans="3:15" ht="15.75" customHeight="1" x14ac:dyDescent="0.2">
      <c r="C618" s="2"/>
      <c r="D618" s="2"/>
      <c r="M618" s="2"/>
      <c r="O618" s="2"/>
    </row>
    <row r="619" spans="3:15" ht="15.75" customHeight="1" x14ac:dyDescent="0.2">
      <c r="C619" s="2"/>
      <c r="D619" s="2"/>
      <c r="M619" s="2"/>
      <c r="O619" s="2"/>
    </row>
    <row r="620" spans="3:15" ht="15.75" customHeight="1" x14ac:dyDescent="0.2">
      <c r="C620" s="2"/>
      <c r="D620" s="2"/>
      <c r="M620" s="2"/>
      <c r="O620" s="2"/>
    </row>
    <row r="621" spans="3:15" ht="15.75" customHeight="1" x14ac:dyDescent="0.2">
      <c r="C621" s="2"/>
      <c r="D621" s="2"/>
      <c r="M621" s="2"/>
      <c r="O621" s="2"/>
    </row>
    <row r="622" spans="3:15" ht="15.75" customHeight="1" x14ac:dyDescent="0.2">
      <c r="C622" s="2"/>
      <c r="D622" s="2"/>
      <c r="M622" s="2"/>
      <c r="O622" s="2"/>
    </row>
    <row r="623" spans="3:15" ht="15.75" customHeight="1" x14ac:dyDescent="0.2">
      <c r="C623" s="2"/>
      <c r="D623" s="2"/>
      <c r="M623" s="2"/>
      <c r="O623" s="2"/>
    </row>
    <row r="624" spans="3:15" ht="15.75" customHeight="1" x14ac:dyDescent="0.2">
      <c r="C624" s="2"/>
      <c r="D624" s="2"/>
      <c r="M624" s="2"/>
      <c r="O624" s="2"/>
    </row>
    <row r="625" spans="3:15" ht="15.75" customHeight="1" x14ac:dyDescent="0.2">
      <c r="C625" s="2"/>
      <c r="D625" s="2"/>
      <c r="M625" s="2"/>
      <c r="O625" s="2"/>
    </row>
    <row r="626" spans="3:15" ht="15.75" customHeight="1" x14ac:dyDescent="0.2">
      <c r="C626" s="2"/>
      <c r="D626" s="2"/>
      <c r="M626" s="2"/>
      <c r="O626" s="2"/>
    </row>
    <row r="627" spans="3:15" ht="15.75" customHeight="1" x14ac:dyDescent="0.2">
      <c r="C627" s="2"/>
      <c r="D627" s="2"/>
      <c r="M627" s="2"/>
      <c r="O627" s="2"/>
    </row>
    <row r="628" spans="3:15" ht="15.75" customHeight="1" x14ac:dyDescent="0.2">
      <c r="C628" s="2"/>
      <c r="D628" s="2"/>
      <c r="M628" s="2"/>
      <c r="O628" s="2"/>
    </row>
    <row r="629" spans="3:15" ht="15.75" customHeight="1" x14ac:dyDescent="0.2">
      <c r="C629" s="2"/>
      <c r="D629" s="2"/>
      <c r="M629" s="2"/>
      <c r="O629" s="2"/>
    </row>
    <row r="630" spans="3:15" ht="15.75" customHeight="1" x14ac:dyDescent="0.2">
      <c r="C630" s="2"/>
      <c r="D630" s="2"/>
      <c r="M630" s="2"/>
      <c r="O630" s="2"/>
    </row>
    <row r="631" spans="3:15" ht="15.75" customHeight="1" x14ac:dyDescent="0.2">
      <c r="C631" s="2"/>
      <c r="D631" s="2"/>
      <c r="M631" s="2"/>
      <c r="O631" s="2"/>
    </row>
    <row r="632" spans="3:15" ht="15.75" customHeight="1" x14ac:dyDescent="0.2">
      <c r="C632" s="2"/>
      <c r="D632" s="2"/>
      <c r="M632" s="2"/>
      <c r="O632" s="2"/>
    </row>
    <row r="633" spans="3:15" ht="15.75" customHeight="1" x14ac:dyDescent="0.2">
      <c r="C633" s="2"/>
      <c r="D633" s="2"/>
      <c r="M633" s="2"/>
      <c r="O633" s="2"/>
    </row>
    <row r="634" spans="3:15" ht="15.75" customHeight="1" x14ac:dyDescent="0.2">
      <c r="C634" s="2"/>
      <c r="D634" s="2"/>
      <c r="M634" s="2"/>
      <c r="O634" s="2"/>
    </row>
    <row r="635" spans="3:15" ht="15.75" customHeight="1" x14ac:dyDescent="0.2">
      <c r="C635" s="2"/>
      <c r="D635" s="2"/>
      <c r="M635" s="2"/>
      <c r="O635" s="2"/>
    </row>
    <row r="636" spans="3:15" ht="15.75" customHeight="1" x14ac:dyDescent="0.2">
      <c r="C636" s="2"/>
      <c r="D636" s="2"/>
      <c r="M636" s="2"/>
      <c r="O636" s="2"/>
    </row>
    <row r="637" spans="3:15" ht="15.75" customHeight="1" x14ac:dyDescent="0.2">
      <c r="C637" s="2"/>
      <c r="D637" s="2"/>
      <c r="M637" s="2"/>
      <c r="O637" s="2"/>
    </row>
    <row r="638" spans="3:15" ht="15.75" customHeight="1" x14ac:dyDescent="0.2">
      <c r="C638" s="2"/>
      <c r="D638" s="2"/>
      <c r="M638" s="2"/>
      <c r="O638" s="2"/>
    </row>
    <row r="639" spans="3:15" ht="15.75" customHeight="1" x14ac:dyDescent="0.2">
      <c r="C639" s="2"/>
      <c r="D639" s="2"/>
      <c r="M639" s="2"/>
      <c r="O639" s="2"/>
    </row>
    <row r="640" spans="3:15" ht="15.75" customHeight="1" x14ac:dyDescent="0.2">
      <c r="C640" s="2"/>
      <c r="D640" s="2"/>
      <c r="M640" s="2"/>
      <c r="O640" s="2"/>
    </row>
    <row r="641" spans="3:15" ht="15.75" customHeight="1" x14ac:dyDescent="0.2">
      <c r="C641" s="2"/>
      <c r="D641" s="2"/>
      <c r="M641" s="2"/>
      <c r="O641" s="2"/>
    </row>
    <row r="642" spans="3:15" ht="15.75" customHeight="1" x14ac:dyDescent="0.2">
      <c r="C642" s="2"/>
      <c r="D642" s="2"/>
      <c r="M642" s="2"/>
      <c r="O642" s="2"/>
    </row>
    <row r="643" spans="3:15" ht="15.75" customHeight="1" x14ac:dyDescent="0.2">
      <c r="C643" s="2"/>
      <c r="D643" s="2"/>
      <c r="M643" s="2"/>
      <c r="O643" s="2"/>
    </row>
    <row r="644" spans="3:15" ht="15.75" customHeight="1" x14ac:dyDescent="0.2">
      <c r="C644" s="2"/>
      <c r="D644" s="2"/>
      <c r="M644" s="2"/>
      <c r="O644" s="2"/>
    </row>
    <row r="645" spans="3:15" ht="15.75" customHeight="1" x14ac:dyDescent="0.2">
      <c r="C645" s="2"/>
      <c r="D645" s="2"/>
      <c r="M645" s="2"/>
      <c r="O645" s="2"/>
    </row>
    <row r="646" spans="3:15" ht="15.75" customHeight="1" x14ac:dyDescent="0.2">
      <c r="C646" s="2"/>
      <c r="D646" s="2"/>
      <c r="M646" s="2"/>
      <c r="O646" s="2"/>
    </row>
    <row r="647" spans="3:15" ht="15.75" customHeight="1" x14ac:dyDescent="0.2">
      <c r="C647" s="2"/>
      <c r="D647" s="2"/>
      <c r="M647" s="2"/>
      <c r="O647" s="2"/>
    </row>
    <row r="648" spans="3:15" ht="15.75" customHeight="1" x14ac:dyDescent="0.2">
      <c r="C648" s="2"/>
      <c r="D648" s="2"/>
      <c r="M648" s="2"/>
      <c r="O648" s="2"/>
    </row>
    <row r="649" spans="3:15" ht="15.75" customHeight="1" x14ac:dyDescent="0.2">
      <c r="C649" s="2"/>
      <c r="D649" s="2"/>
      <c r="M649" s="2"/>
      <c r="O649" s="2"/>
    </row>
    <row r="650" spans="3:15" ht="15.75" customHeight="1" x14ac:dyDescent="0.2">
      <c r="C650" s="2"/>
      <c r="D650" s="2"/>
      <c r="M650" s="2"/>
      <c r="O650" s="2"/>
    </row>
    <row r="651" spans="3:15" ht="15.75" customHeight="1" x14ac:dyDescent="0.2">
      <c r="C651" s="2"/>
      <c r="D651" s="2"/>
      <c r="M651" s="2"/>
      <c r="O651" s="2"/>
    </row>
    <row r="652" spans="3:15" ht="15.75" customHeight="1" x14ac:dyDescent="0.2">
      <c r="C652" s="2"/>
      <c r="D652" s="2"/>
      <c r="M652" s="2"/>
      <c r="O652" s="2"/>
    </row>
    <row r="653" spans="3:15" ht="15.75" customHeight="1" x14ac:dyDescent="0.2">
      <c r="C653" s="2"/>
      <c r="D653" s="2"/>
      <c r="M653" s="2"/>
      <c r="O653" s="2"/>
    </row>
    <row r="654" spans="3:15" ht="15.75" customHeight="1" x14ac:dyDescent="0.2">
      <c r="C654" s="2"/>
      <c r="D654" s="2"/>
      <c r="M654" s="2"/>
      <c r="O654" s="2"/>
    </row>
    <row r="655" spans="3:15" ht="15.75" customHeight="1" x14ac:dyDescent="0.2">
      <c r="C655" s="2"/>
      <c r="D655" s="2"/>
      <c r="M655" s="2"/>
      <c r="O655" s="2"/>
    </row>
    <row r="656" spans="3:15" ht="15.75" customHeight="1" x14ac:dyDescent="0.2">
      <c r="C656" s="2"/>
      <c r="D656" s="2"/>
      <c r="M656" s="2"/>
      <c r="O656" s="2"/>
    </row>
    <row r="657" spans="3:15" ht="15.75" customHeight="1" x14ac:dyDescent="0.2">
      <c r="C657" s="2"/>
      <c r="D657" s="2"/>
      <c r="M657" s="2"/>
      <c r="O657" s="2"/>
    </row>
    <row r="658" spans="3:15" ht="15.75" customHeight="1" x14ac:dyDescent="0.2">
      <c r="C658" s="2"/>
      <c r="D658" s="2"/>
      <c r="M658" s="2"/>
      <c r="O658" s="2"/>
    </row>
    <row r="659" spans="3:15" ht="15.75" customHeight="1" x14ac:dyDescent="0.2">
      <c r="C659" s="2"/>
      <c r="D659" s="2"/>
      <c r="M659" s="2"/>
      <c r="O659" s="2"/>
    </row>
    <row r="660" spans="3:15" ht="15.75" customHeight="1" x14ac:dyDescent="0.2">
      <c r="C660" s="2"/>
      <c r="D660" s="2"/>
      <c r="M660" s="2"/>
      <c r="O660" s="2"/>
    </row>
    <row r="661" spans="3:15" ht="15.75" customHeight="1" x14ac:dyDescent="0.2">
      <c r="C661" s="2"/>
      <c r="D661" s="2"/>
      <c r="M661" s="2"/>
      <c r="O661" s="2"/>
    </row>
    <row r="662" spans="3:15" ht="15.75" customHeight="1" x14ac:dyDescent="0.2">
      <c r="C662" s="2"/>
      <c r="D662" s="2"/>
      <c r="M662" s="2"/>
      <c r="O662" s="2"/>
    </row>
    <row r="663" spans="3:15" ht="15.75" customHeight="1" x14ac:dyDescent="0.2">
      <c r="C663" s="2"/>
      <c r="D663" s="2"/>
      <c r="M663" s="2"/>
      <c r="O663" s="2"/>
    </row>
    <row r="664" spans="3:15" ht="15.75" customHeight="1" x14ac:dyDescent="0.2">
      <c r="C664" s="2"/>
      <c r="D664" s="2"/>
      <c r="M664" s="2"/>
      <c r="O664" s="2"/>
    </row>
    <row r="665" spans="3:15" ht="15.75" customHeight="1" x14ac:dyDescent="0.2">
      <c r="C665" s="2"/>
      <c r="D665" s="2"/>
      <c r="M665" s="2"/>
      <c r="O665" s="2"/>
    </row>
    <row r="666" spans="3:15" ht="15.75" customHeight="1" x14ac:dyDescent="0.2">
      <c r="C666" s="2"/>
      <c r="D666" s="2"/>
      <c r="M666" s="2"/>
      <c r="O666" s="2"/>
    </row>
    <row r="667" spans="3:15" ht="15.75" customHeight="1" x14ac:dyDescent="0.2">
      <c r="C667" s="2"/>
      <c r="D667" s="2"/>
      <c r="M667" s="2"/>
      <c r="O667" s="2"/>
    </row>
    <row r="668" spans="3:15" ht="15.75" customHeight="1" x14ac:dyDescent="0.2">
      <c r="C668" s="2"/>
      <c r="D668" s="2"/>
      <c r="M668" s="2"/>
      <c r="O668" s="2"/>
    </row>
    <row r="669" spans="3:15" ht="15.75" customHeight="1" x14ac:dyDescent="0.2">
      <c r="C669" s="2"/>
      <c r="D669" s="2"/>
      <c r="M669" s="2"/>
      <c r="O669" s="2"/>
    </row>
    <row r="670" spans="3:15" ht="15.75" customHeight="1" x14ac:dyDescent="0.2">
      <c r="C670" s="2"/>
      <c r="D670" s="2"/>
      <c r="M670" s="2"/>
      <c r="O670" s="2"/>
    </row>
    <row r="671" spans="3:15" ht="15.75" customHeight="1" x14ac:dyDescent="0.2">
      <c r="C671" s="2"/>
      <c r="D671" s="2"/>
      <c r="M671" s="2"/>
      <c r="O671" s="2"/>
    </row>
    <row r="672" spans="3:15" ht="15.75" customHeight="1" x14ac:dyDescent="0.2">
      <c r="C672" s="2"/>
      <c r="D672" s="2"/>
      <c r="M672" s="2"/>
      <c r="O672" s="2"/>
    </row>
    <row r="673" spans="3:15" ht="15.75" customHeight="1" x14ac:dyDescent="0.2">
      <c r="C673" s="2"/>
      <c r="D673" s="2"/>
      <c r="M673" s="2"/>
      <c r="O673" s="2"/>
    </row>
    <row r="674" spans="3:15" ht="15.75" customHeight="1" x14ac:dyDescent="0.2">
      <c r="C674" s="2"/>
      <c r="D674" s="2"/>
      <c r="M674" s="2"/>
      <c r="O674" s="2"/>
    </row>
    <row r="675" spans="3:15" ht="15.75" customHeight="1" x14ac:dyDescent="0.2">
      <c r="C675" s="2"/>
      <c r="D675" s="2"/>
      <c r="M675" s="2"/>
      <c r="O675" s="2"/>
    </row>
    <row r="676" spans="3:15" ht="15.75" customHeight="1" x14ac:dyDescent="0.2">
      <c r="C676" s="2"/>
      <c r="D676" s="2"/>
      <c r="M676" s="2"/>
      <c r="O676" s="2"/>
    </row>
    <row r="677" spans="3:15" ht="15.75" customHeight="1" x14ac:dyDescent="0.2">
      <c r="C677" s="2"/>
      <c r="D677" s="2"/>
      <c r="M677" s="2"/>
      <c r="O677" s="2"/>
    </row>
    <row r="678" spans="3:15" ht="15.75" customHeight="1" x14ac:dyDescent="0.2">
      <c r="C678" s="2"/>
      <c r="D678" s="2"/>
      <c r="M678" s="2"/>
      <c r="O678" s="2"/>
    </row>
    <row r="679" spans="3:15" ht="15.75" customHeight="1" x14ac:dyDescent="0.2">
      <c r="C679" s="2"/>
      <c r="D679" s="2"/>
      <c r="M679" s="2"/>
      <c r="O679" s="2"/>
    </row>
    <row r="680" spans="3:15" ht="15.75" customHeight="1" x14ac:dyDescent="0.2">
      <c r="C680" s="2"/>
      <c r="D680" s="2"/>
      <c r="M680" s="2"/>
      <c r="O680" s="2"/>
    </row>
    <row r="681" spans="3:15" ht="15.75" customHeight="1" x14ac:dyDescent="0.2">
      <c r="C681" s="2"/>
      <c r="D681" s="2"/>
      <c r="M681" s="2"/>
      <c r="O681" s="2"/>
    </row>
    <row r="682" spans="3:15" ht="15.75" customHeight="1" x14ac:dyDescent="0.2">
      <c r="C682" s="2"/>
      <c r="D682" s="2"/>
      <c r="M682" s="2"/>
      <c r="O682" s="2"/>
    </row>
    <row r="683" spans="3:15" ht="15.75" customHeight="1" x14ac:dyDescent="0.2">
      <c r="C683" s="2"/>
      <c r="D683" s="2"/>
      <c r="M683" s="2"/>
      <c r="O683" s="2"/>
    </row>
    <row r="684" spans="3:15" ht="15.75" customHeight="1" x14ac:dyDescent="0.2">
      <c r="C684" s="2"/>
      <c r="D684" s="2"/>
      <c r="M684" s="2"/>
      <c r="O684" s="2"/>
    </row>
    <row r="685" spans="3:15" ht="15.75" customHeight="1" x14ac:dyDescent="0.2">
      <c r="C685" s="2"/>
      <c r="D685" s="2"/>
      <c r="M685" s="2"/>
      <c r="O685" s="2"/>
    </row>
    <row r="686" spans="3:15" ht="15.75" customHeight="1" x14ac:dyDescent="0.2">
      <c r="C686" s="2"/>
      <c r="D686" s="2"/>
      <c r="M686" s="2"/>
      <c r="O686" s="2"/>
    </row>
    <row r="687" spans="3:15" ht="15.75" customHeight="1" x14ac:dyDescent="0.2">
      <c r="C687" s="2"/>
      <c r="D687" s="2"/>
      <c r="M687" s="2"/>
      <c r="O687" s="2"/>
    </row>
    <row r="688" spans="3:15" ht="15.75" customHeight="1" x14ac:dyDescent="0.2">
      <c r="C688" s="2"/>
      <c r="D688" s="2"/>
      <c r="M688" s="2"/>
      <c r="O688" s="2"/>
    </row>
    <row r="689" spans="3:15" ht="15.75" customHeight="1" x14ac:dyDescent="0.2">
      <c r="C689" s="2"/>
      <c r="D689" s="2"/>
      <c r="M689" s="2"/>
      <c r="O689" s="2"/>
    </row>
    <row r="690" spans="3:15" ht="15.75" customHeight="1" x14ac:dyDescent="0.2">
      <c r="C690" s="2"/>
      <c r="D690" s="2"/>
      <c r="M690" s="2"/>
      <c r="O690" s="2"/>
    </row>
    <row r="691" spans="3:15" ht="15.75" customHeight="1" x14ac:dyDescent="0.2">
      <c r="C691" s="2"/>
      <c r="D691" s="2"/>
      <c r="M691" s="2"/>
      <c r="O691" s="2"/>
    </row>
    <row r="692" spans="3:15" ht="15.75" customHeight="1" x14ac:dyDescent="0.2">
      <c r="C692" s="2"/>
      <c r="D692" s="2"/>
      <c r="M692" s="2"/>
      <c r="O692" s="2"/>
    </row>
    <row r="693" spans="3:15" ht="15.75" customHeight="1" x14ac:dyDescent="0.2">
      <c r="C693" s="2"/>
      <c r="D693" s="2"/>
      <c r="M693" s="2"/>
      <c r="O693" s="2"/>
    </row>
    <row r="694" spans="3:15" ht="15.75" customHeight="1" x14ac:dyDescent="0.2">
      <c r="C694" s="2"/>
      <c r="D694" s="2"/>
      <c r="M694" s="2"/>
      <c r="O694" s="2"/>
    </row>
    <row r="695" spans="3:15" ht="15.75" customHeight="1" x14ac:dyDescent="0.2">
      <c r="C695" s="2"/>
      <c r="D695" s="2"/>
      <c r="M695" s="2"/>
      <c r="O695" s="2"/>
    </row>
    <row r="696" spans="3:15" ht="15.75" customHeight="1" x14ac:dyDescent="0.2">
      <c r="C696" s="2"/>
      <c r="D696" s="2"/>
      <c r="M696" s="2"/>
      <c r="O696" s="2"/>
    </row>
    <row r="697" spans="3:15" ht="15.75" customHeight="1" x14ac:dyDescent="0.2">
      <c r="C697" s="2"/>
      <c r="D697" s="2"/>
      <c r="M697" s="2"/>
      <c r="O697" s="2"/>
    </row>
    <row r="698" spans="3:15" ht="15.75" customHeight="1" x14ac:dyDescent="0.2">
      <c r="C698" s="2"/>
      <c r="D698" s="2"/>
      <c r="M698" s="2"/>
      <c r="O698" s="2"/>
    </row>
    <row r="699" spans="3:15" ht="15.75" customHeight="1" x14ac:dyDescent="0.2">
      <c r="C699" s="2"/>
      <c r="D699" s="2"/>
      <c r="M699" s="2"/>
      <c r="O699" s="2"/>
    </row>
    <row r="700" spans="3:15" ht="15.75" customHeight="1" x14ac:dyDescent="0.2">
      <c r="C700" s="2"/>
      <c r="D700" s="2"/>
      <c r="M700" s="2"/>
      <c r="O700" s="2"/>
    </row>
    <row r="701" spans="3:15" ht="15.75" customHeight="1" x14ac:dyDescent="0.2">
      <c r="C701" s="2"/>
      <c r="D701" s="2"/>
      <c r="M701" s="2"/>
      <c r="O701" s="2"/>
    </row>
    <row r="702" spans="3:15" ht="15.75" customHeight="1" x14ac:dyDescent="0.2">
      <c r="C702" s="2"/>
      <c r="D702" s="2"/>
      <c r="M702" s="2"/>
      <c r="O702" s="2"/>
    </row>
    <row r="703" spans="3:15" ht="15.75" customHeight="1" x14ac:dyDescent="0.2">
      <c r="C703" s="2"/>
      <c r="D703" s="2"/>
      <c r="M703" s="2"/>
      <c r="O703" s="2"/>
    </row>
    <row r="704" spans="3:15" ht="15.75" customHeight="1" x14ac:dyDescent="0.2">
      <c r="C704" s="2"/>
      <c r="D704" s="2"/>
      <c r="M704" s="2"/>
      <c r="O704" s="2"/>
    </row>
    <row r="705" spans="3:15" ht="15.75" customHeight="1" x14ac:dyDescent="0.2">
      <c r="C705" s="2"/>
      <c r="D705" s="2"/>
      <c r="M705" s="2"/>
      <c r="O705" s="2"/>
    </row>
    <row r="706" spans="3:15" ht="15.75" customHeight="1" x14ac:dyDescent="0.2">
      <c r="C706" s="2"/>
      <c r="D706" s="2"/>
      <c r="M706" s="2"/>
      <c r="O706" s="2"/>
    </row>
    <row r="707" spans="3:15" ht="15.75" customHeight="1" x14ac:dyDescent="0.2">
      <c r="C707" s="2"/>
      <c r="D707" s="2"/>
      <c r="M707" s="2"/>
      <c r="O707" s="2"/>
    </row>
    <row r="708" spans="3:15" ht="15.75" customHeight="1" x14ac:dyDescent="0.2">
      <c r="C708" s="2"/>
      <c r="D708" s="2"/>
      <c r="M708" s="2"/>
      <c r="O708" s="2"/>
    </row>
    <row r="709" spans="3:15" ht="15.75" customHeight="1" x14ac:dyDescent="0.2">
      <c r="C709" s="2"/>
      <c r="D709" s="2"/>
      <c r="M709" s="2"/>
      <c r="O709" s="2"/>
    </row>
    <row r="710" spans="3:15" ht="15.75" customHeight="1" x14ac:dyDescent="0.2">
      <c r="C710" s="2"/>
      <c r="D710" s="2"/>
      <c r="M710" s="2"/>
      <c r="O710" s="2"/>
    </row>
    <row r="711" spans="3:15" ht="15.75" customHeight="1" x14ac:dyDescent="0.2">
      <c r="C711" s="2"/>
      <c r="D711" s="2"/>
      <c r="M711" s="2"/>
      <c r="O711" s="2"/>
    </row>
    <row r="712" spans="3:15" ht="15.75" customHeight="1" x14ac:dyDescent="0.2">
      <c r="C712" s="2"/>
      <c r="D712" s="2"/>
      <c r="M712" s="2"/>
      <c r="O712" s="2"/>
    </row>
    <row r="713" spans="3:15" ht="15.75" customHeight="1" x14ac:dyDescent="0.2">
      <c r="C713" s="2"/>
      <c r="D713" s="2"/>
      <c r="M713" s="2"/>
      <c r="O713" s="2"/>
    </row>
    <row r="714" spans="3:15" ht="15.75" customHeight="1" x14ac:dyDescent="0.2">
      <c r="C714" s="2"/>
      <c r="D714" s="2"/>
      <c r="M714" s="2"/>
      <c r="O714" s="2"/>
    </row>
    <row r="715" spans="3:15" ht="15.75" customHeight="1" x14ac:dyDescent="0.2">
      <c r="C715" s="2"/>
      <c r="D715" s="2"/>
      <c r="M715" s="2"/>
      <c r="O715" s="2"/>
    </row>
    <row r="716" spans="3:15" ht="15.75" customHeight="1" x14ac:dyDescent="0.2">
      <c r="C716" s="2"/>
      <c r="D716" s="2"/>
      <c r="M716" s="2"/>
      <c r="O716" s="2"/>
    </row>
    <row r="717" spans="3:15" ht="15.75" customHeight="1" x14ac:dyDescent="0.2">
      <c r="C717" s="2"/>
      <c r="D717" s="2"/>
      <c r="M717" s="2"/>
      <c r="O717" s="2"/>
    </row>
    <row r="718" spans="3:15" ht="15.75" customHeight="1" x14ac:dyDescent="0.2">
      <c r="C718" s="2"/>
      <c r="D718" s="2"/>
      <c r="M718" s="2"/>
      <c r="O718" s="2"/>
    </row>
    <row r="719" spans="3:15" ht="15.75" customHeight="1" x14ac:dyDescent="0.2">
      <c r="C719" s="2"/>
      <c r="D719" s="2"/>
      <c r="M719" s="2"/>
      <c r="O719" s="2"/>
    </row>
    <row r="720" spans="3:15" ht="15.75" customHeight="1" x14ac:dyDescent="0.2">
      <c r="C720" s="2"/>
      <c r="D720" s="2"/>
      <c r="M720" s="2"/>
      <c r="O720" s="2"/>
    </row>
    <row r="721" spans="3:15" ht="15.75" customHeight="1" x14ac:dyDescent="0.2">
      <c r="C721" s="2"/>
      <c r="D721" s="2"/>
      <c r="M721" s="2"/>
      <c r="O721" s="2"/>
    </row>
    <row r="722" spans="3:15" ht="15.75" customHeight="1" x14ac:dyDescent="0.2">
      <c r="C722" s="2"/>
      <c r="D722" s="2"/>
      <c r="M722" s="2"/>
      <c r="O722" s="2"/>
    </row>
    <row r="723" spans="3:15" ht="15.75" customHeight="1" x14ac:dyDescent="0.2">
      <c r="C723" s="2"/>
      <c r="D723" s="2"/>
      <c r="M723" s="2"/>
      <c r="O723" s="2"/>
    </row>
    <row r="724" spans="3:15" ht="15.75" customHeight="1" x14ac:dyDescent="0.2">
      <c r="C724" s="2"/>
      <c r="D724" s="2"/>
      <c r="M724" s="2"/>
      <c r="O724" s="2"/>
    </row>
    <row r="725" spans="3:15" ht="15.75" customHeight="1" x14ac:dyDescent="0.2">
      <c r="C725" s="2"/>
      <c r="D725" s="2"/>
      <c r="M725" s="2"/>
      <c r="O725" s="2"/>
    </row>
    <row r="726" spans="3:15" ht="15.75" customHeight="1" x14ac:dyDescent="0.2">
      <c r="C726" s="2"/>
      <c r="D726" s="2"/>
      <c r="M726" s="2"/>
      <c r="O726" s="2"/>
    </row>
    <row r="727" spans="3:15" ht="15.75" customHeight="1" x14ac:dyDescent="0.2">
      <c r="C727" s="2"/>
      <c r="D727" s="2"/>
      <c r="M727" s="2"/>
      <c r="O727" s="2"/>
    </row>
    <row r="728" spans="3:15" ht="15.75" customHeight="1" x14ac:dyDescent="0.2">
      <c r="C728" s="2"/>
      <c r="D728" s="2"/>
      <c r="M728" s="2"/>
      <c r="O728" s="2"/>
    </row>
    <row r="729" spans="3:15" ht="15.75" customHeight="1" x14ac:dyDescent="0.2">
      <c r="C729" s="2"/>
      <c r="D729" s="2"/>
      <c r="M729" s="2"/>
      <c r="O729" s="2"/>
    </row>
    <row r="730" spans="3:15" ht="15.75" customHeight="1" x14ac:dyDescent="0.2">
      <c r="C730" s="2"/>
      <c r="D730" s="2"/>
      <c r="M730" s="2"/>
      <c r="O730" s="2"/>
    </row>
    <row r="731" spans="3:15" ht="15.75" customHeight="1" x14ac:dyDescent="0.2">
      <c r="C731" s="2"/>
      <c r="D731" s="2"/>
      <c r="M731" s="2"/>
      <c r="O731" s="2"/>
    </row>
    <row r="732" spans="3:15" ht="15.75" customHeight="1" x14ac:dyDescent="0.2">
      <c r="C732" s="2"/>
      <c r="D732" s="2"/>
      <c r="M732" s="2"/>
      <c r="O732" s="2"/>
    </row>
    <row r="733" spans="3:15" ht="15.75" customHeight="1" x14ac:dyDescent="0.2">
      <c r="C733" s="2"/>
      <c r="D733" s="2"/>
      <c r="M733" s="2"/>
      <c r="O733" s="2"/>
    </row>
    <row r="734" spans="3:15" ht="15.75" customHeight="1" x14ac:dyDescent="0.2">
      <c r="C734" s="2"/>
      <c r="D734" s="2"/>
      <c r="M734" s="2"/>
      <c r="O734" s="2"/>
    </row>
    <row r="735" spans="3:15" ht="15.75" customHeight="1" x14ac:dyDescent="0.2">
      <c r="C735" s="2"/>
      <c r="D735" s="2"/>
      <c r="M735" s="2"/>
      <c r="O735" s="2"/>
    </row>
    <row r="736" spans="3:15" ht="15.75" customHeight="1" x14ac:dyDescent="0.2">
      <c r="C736" s="2"/>
      <c r="D736" s="2"/>
      <c r="M736" s="2"/>
      <c r="O736" s="2"/>
    </row>
    <row r="737" spans="3:15" ht="15.75" customHeight="1" x14ac:dyDescent="0.2">
      <c r="C737" s="2"/>
      <c r="D737" s="2"/>
      <c r="M737" s="2"/>
      <c r="O737" s="2"/>
    </row>
    <row r="738" spans="3:15" ht="15.75" customHeight="1" x14ac:dyDescent="0.2">
      <c r="C738" s="2"/>
      <c r="D738" s="2"/>
      <c r="M738" s="2"/>
      <c r="O738" s="2"/>
    </row>
    <row r="739" spans="3:15" ht="15.75" customHeight="1" x14ac:dyDescent="0.2">
      <c r="C739" s="2"/>
      <c r="D739" s="2"/>
      <c r="M739" s="2"/>
      <c r="O739" s="2"/>
    </row>
    <row r="740" spans="3:15" ht="15.75" customHeight="1" x14ac:dyDescent="0.2">
      <c r="C740" s="2"/>
      <c r="D740" s="2"/>
      <c r="M740" s="2"/>
      <c r="O740" s="2"/>
    </row>
    <row r="741" spans="3:15" ht="15.75" customHeight="1" x14ac:dyDescent="0.2">
      <c r="C741" s="2"/>
      <c r="D741" s="2"/>
      <c r="M741" s="2"/>
      <c r="O741" s="2"/>
    </row>
    <row r="742" spans="3:15" ht="15.75" customHeight="1" x14ac:dyDescent="0.2">
      <c r="C742" s="2"/>
      <c r="D742" s="2"/>
      <c r="M742" s="2"/>
      <c r="O742" s="2"/>
    </row>
    <row r="743" spans="3:15" ht="15.75" customHeight="1" x14ac:dyDescent="0.2">
      <c r="C743" s="2"/>
      <c r="D743" s="2"/>
      <c r="M743" s="2"/>
      <c r="O743" s="2"/>
    </row>
    <row r="744" spans="3:15" ht="15.75" customHeight="1" x14ac:dyDescent="0.2">
      <c r="C744" s="2"/>
      <c r="D744" s="2"/>
      <c r="M744" s="2"/>
      <c r="O744" s="2"/>
    </row>
    <row r="745" spans="3:15" ht="15.75" customHeight="1" x14ac:dyDescent="0.2">
      <c r="C745" s="2"/>
      <c r="D745" s="2"/>
      <c r="M745" s="2"/>
      <c r="O745" s="2"/>
    </row>
    <row r="746" spans="3:15" ht="15.75" customHeight="1" x14ac:dyDescent="0.2">
      <c r="C746" s="2"/>
      <c r="D746" s="2"/>
      <c r="M746" s="2"/>
      <c r="O746" s="2"/>
    </row>
    <row r="747" spans="3:15" ht="15.75" customHeight="1" x14ac:dyDescent="0.2">
      <c r="C747" s="2"/>
      <c r="D747" s="2"/>
      <c r="M747" s="2"/>
      <c r="O747" s="2"/>
    </row>
    <row r="748" spans="3:15" ht="15.75" customHeight="1" x14ac:dyDescent="0.2">
      <c r="C748" s="2"/>
      <c r="D748" s="2"/>
      <c r="M748" s="2"/>
      <c r="O748" s="2"/>
    </row>
    <row r="749" spans="3:15" ht="15.75" customHeight="1" x14ac:dyDescent="0.2">
      <c r="C749" s="2"/>
      <c r="D749" s="2"/>
      <c r="M749" s="2"/>
      <c r="O749" s="2"/>
    </row>
    <row r="750" spans="3:15" ht="15.75" customHeight="1" x14ac:dyDescent="0.2">
      <c r="C750" s="2"/>
      <c r="D750" s="2"/>
      <c r="M750" s="2"/>
      <c r="O750" s="2"/>
    </row>
    <row r="751" spans="3:15" ht="15.75" customHeight="1" x14ac:dyDescent="0.2">
      <c r="C751" s="2"/>
      <c r="D751" s="2"/>
      <c r="M751" s="2"/>
      <c r="O751" s="2"/>
    </row>
    <row r="752" spans="3:15" ht="15.75" customHeight="1" x14ac:dyDescent="0.2">
      <c r="C752" s="2"/>
      <c r="D752" s="2"/>
      <c r="M752" s="2"/>
      <c r="O752" s="2"/>
    </row>
    <row r="753" spans="3:15" ht="15.75" customHeight="1" x14ac:dyDescent="0.2">
      <c r="C753" s="2"/>
      <c r="D753" s="2"/>
      <c r="M753" s="2"/>
      <c r="O753" s="2"/>
    </row>
    <row r="754" spans="3:15" ht="15.75" customHeight="1" x14ac:dyDescent="0.2">
      <c r="C754" s="2"/>
      <c r="D754" s="2"/>
      <c r="M754" s="2"/>
      <c r="O754" s="2"/>
    </row>
    <row r="755" spans="3:15" ht="15.75" customHeight="1" x14ac:dyDescent="0.2">
      <c r="C755" s="2"/>
      <c r="D755" s="2"/>
      <c r="M755" s="2"/>
      <c r="O755" s="2"/>
    </row>
    <row r="756" spans="3:15" ht="15.75" customHeight="1" x14ac:dyDescent="0.2">
      <c r="C756" s="2"/>
      <c r="D756" s="2"/>
      <c r="M756" s="2"/>
      <c r="O756" s="2"/>
    </row>
    <row r="757" spans="3:15" ht="15.75" customHeight="1" x14ac:dyDescent="0.2">
      <c r="C757" s="2"/>
      <c r="D757" s="2"/>
      <c r="M757" s="2"/>
      <c r="O757" s="2"/>
    </row>
    <row r="758" spans="3:15" ht="15.75" customHeight="1" x14ac:dyDescent="0.2">
      <c r="C758" s="2"/>
      <c r="D758" s="2"/>
      <c r="M758" s="2"/>
      <c r="O758" s="2"/>
    </row>
    <row r="759" spans="3:15" ht="15.75" customHeight="1" x14ac:dyDescent="0.2">
      <c r="C759" s="2"/>
      <c r="D759" s="2"/>
      <c r="M759" s="2"/>
      <c r="O759" s="2"/>
    </row>
    <row r="760" spans="3:15" ht="15.75" customHeight="1" x14ac:dyDescent="0.2">
      <c r="C760" s="2"/>
      <c r="D760" s="2"/>
      <c r="M760" s="2"/>
      <c r="O760" s="2"/>
    </row>
    <row r="761" spans="3:15" ht="15.75" customHeight="1" x14ac:dyDescent="0.2">
      <c r="C761" s="2"/>
      <c r="D761" s="2"/>
      <c r="M761" s="2"/>
      <c r="O761" s="2"/>
    </row>
    <row r="762" spans="3:15" ht="15.75" customHeight="1" x14ac:dyDescent="0.2">
      <c r="C762" s="2"/>
      <c r="D762" s="2"/>
      <c r="M762" s="2"/>
      <c r="O762" s="2"/>
    </row>
    <row r="763" spans="3:15" ht="15.75" customHeight="1" x14ac:dyDescent="0.2">
      <c r="C763" s="2"/>
      <c r="D763" s="2"/>
      <c r="M763" s="2"/>
      <c r="O763" s="2"/>
    </row>
    <row r="764" spans="3:15" ht="15.75" customHeight="1" x14ac:dyDescent="0.2">
      <c r="C764" s="2"/>
      <c r="D764" s="2"/>
      <c r="M764" s="2"/>
      <c r="O764" s="2"/>
    </row>
    <row r="765" spans="3:15" ht="15.75" customHeight="1" x14ac:dyDescent="0.2">
      <c r="C765" s="2"/>
      <c r="D765" s="2"/>
      <c r="M765" s="2"/>
      <c r="O765" s="2"/>
    </row>
    <row r="766" spans="3:15" ht="15.75" customHeight="1" x14ac:dyDescent="0.2">
      <c r="C766" s="2"/>
      <c r="D766" s="2"/>
      <c r="M766" s="2"/>
      <c r="O766" s="2"/>
    </row>
    <row r="767" spans="3:15" ht="15.75" customHeight="1" x14ac:dyDescent="0.2">
      <c r="C767" s="2"/>
      <c r="D767" s="2"/>
      <c r="M767" s="2"/>
      <c r="O767" s="2"/>
    </row>
    <row r="768" spans="3:15" ht="15.75" customHeight="1" x14ac:dyDescent="0.2">
      <c r="C768" s="2"/>
      <c r="D768" s="2"/>
      <c r="M768" s="2"/>
      <c r="O768" s="2"/>
    </row>
    <row r="769" spans="3:15" ht="15.75" customHeight="1" x14ac:dyDescent="0.2">
      <c r="C769" s="2"/>
      <c r="D769" s="2"/>
      <c r="M769" s="2"/>
      <c r="O769" s="2"/>
    </row>
    <row r="770" spans="3:15" ht="15.75" customHeight="1" x14ac:dyDescent="0.2">
      <c r="C770" s="2"/>
      <c r="D770" s="2"/>
      <c r="M770" s="2"/>
      <c r="O770" s="2"/>
    </row>
    <row r="771" spans="3:15" ht="15.75" customHeight="1" x14ac:dyDescent="0.2">
      <c r="C771" s="2"/>
      <c r="D771" s="2"/>
      <c r="M771" s="2"/>
      <c r="O771" s="2"/>
    </row>
    <row r="772" spans="3:15" ht="15.75" customHeight="1" x14ac:dyDescent="0.2">
      <c r="C772" s="2"/>
      <c r="D772" s="2"/>
      <c r="M772" s="2"/>
      <c r="O772" s="2"/>
    </row>
    <row r="773" spans="3:15" ht="15.75" customHeight="1" x14ac:dyDescent="0.2">
      <c r="C773" s="2"/>
      <c r="D773" s="2"/>
      <c r="M773" s="2"/>
      <c r="O773" s="2"/>
    </row>
    <row r="774" spans="3:15" ht="15.75" customHeight="1" x14ac:dyDescent="0.2">
      <c r="C774" s="2"/>
      <c r="D774" s="2"/>
      <c r="M774" s="2"/>
      <c r="O774" s="2"/>
    </row>
    <row r="775" spans="3:15" ht="15.75" customHeight="1" x14ac:dyDescent="0.2">
      <c r="C775" s="2"/>
      <c r="D775" s="2"/>
      <c r="M775" s="2"/>
      <c r="O775" s="2"/>
    </row>
    <row r="776" spans="3:15" ht="15.75" customHeight="1" x14ac:dyDescent="0.2">
      <c r="C776" s="2"/>
      <c r="D776" s="2"/>
      <c r="M776" s="2"/>
      <c r="O776" s="2"/>
    </row>
    <row r="777" spans="3:15" ht="15.75" customHeight="1" x14ac:dyDescent="0.2">
      <c r="C777" s="2"/>
      <c r="D777" s="2"/>
      <c r="M777" s="2"/>
      <c r="O777" s="2"/>
    </row>
    <row r="778" spans="3:15" ht="15.75" customHeight="1" x14ac:dyDescent="0.2">
      <c r="C778" s="2"/>
      <c r="D778" s="2"/>
      <c r="M778" s="2"/>
      <c r="O778" s="2"/>
    </row>
    <row r="779" spans="3:15" ht="15.75" customHeight="1" x14ac:dyDescent="0.2">
      <c r="C779" s="2"/>
      <c r="D779" s="2"/>
      <c r="M779" s="2"/>
      <c r="O779" s="2"/>
    </row>
    <row r="780" spans="3:15" ht="15.75" customHeight="1" x14ac:dyDescent="0.2">
      <c r="C780" s="2"/>
      <c r="D780" s="2"/>
      <c r="M780" s="2"/>
      <c r="O780" s="2"/>
    </row>
    <row r="781" spans="3:15" ht="15.75" customHeight="1" x14ac:dyDescent="0.2">
      <c r="C781" s="2"/>
      <c r="D781" s="2"/>
      <c r="M781" s="2"/>
      <c r="O781" s="2"/>
    </row>
    <row r="782" spans="3:15" ht="15.75" customHeight="1" x14ac:dyDescent="0.2">
      <c r="C782" s="2"/>
      <c r="D782" s="2"/>
      <c r="M782" s="2"/>
      <c r="O782" s="2"/>
    </row>
    <row r="783" spans="3:15" ht="15.75" customHeight="1" x14ac:dyDescent="0.2">
      <c r="C783" s="2"/>
      <c r="D783" s="2"/>
      <c r="M783" s="2"/>
      <c r="O783" s="2"/>
    </row>
    <row r="784" spans="3:15" ht="15.75" customHeight="1" x14ac:dyDescent="0.2">
      <c r="C784" s="2"/>
      <c r="D784" s="2"/>
      <c r="M784" s="2"/>
      <c r="O784" s="2"/>
    </row>
    <row r="785" spans="3:15" ht="15.75" customHeight="1" x14ac:dyDescent="0.2">
      <c r="C785" s="2"/>
      <c r="D785" s="2"/>
      <c r="M785" s="2"/>
      <c r="O785" s="2"/>
    </row>
    <row r="786" spans="3:15" ht="15.75" customHeight="1" x14ac:dyDescent="0.2">
      <c r="C786" s="2"/>
      <c r="D786" s="2"/>
      <c r="M786" s="2"/>
      <c r="O786" s="2"/>
    </row>
    <row r="787" spans="3:15" ht="15.75" customHeight="1" x14ac:dyDescent="0.2">
      <c r="C787" s="2"/>
      <c r="D787" s="2"/>
      <c r="M787" s="2"/>
      <c r="O787" s="2"/>
    </row>
    <row r="788" spans="3:15" ht="15.75" customHeight="1" x14ac:dyDescent="0.2">
      <c r="C788" s="2"/>
      <c r="D788" s="2"/>
      <c r="M788" s="2"/>
      <c r="O788" s="2"/>
    </row>
    <row r="789" spans="3:15" ht="15.75" customHeight="1" x14ac:dyDescent="0.2">
      <c r="C789" s="2"/>
      <c r="D789" s="2"/>
      <c r="M789" s="2"/>
      <c r="O789" s="2"/>
    </row>
    <row r="790" spans="3:15" ht="15.75" customHeight="1" x14ac:dyDescent="0.2">
      <c r="C790" s="2"/>
      <c r="D790" s="2"/>
      <c r="M790" s="2"/>
      <c r="O790" s="2"/>
    </row>
    <row r="791" spans="3:15" ht="15.75" customHeight="1" x14ac:dyDescent="0.2">
      <c r="C791" s="2"/>
      <c r="D791" s="2"/>
      <c r="M791" s="2"/>
      <c r="O791" s="2"/>
    </row>
    <row r="792" spans="3:15" ht="15.75" customHeight="1" x14ac:dyDescent="0.2">
      <c r="C792" s="2"/>
      <c r="D792" s="2"/>
      <c r="M792" s="2"/>
      <c r="O792" s="2"/>
    </row>
    <row r="793" spans="3:15" ht="15.75" customHeight="1" x14ac:dyDescent="0.2">
      <c r="C793" s="2"/>
      <c r="D793" s="2"/>
      <c r="M793" s="2"/>
      <c r="O793" s="2"/>
    </row>
    <row r="794" spans="3:15" ht="15.75" customHeight="1" x14ac:dyDescent="0.2">
      <c r="C794" s="2"/>
      <c r="D794" s="2"/>
      <c r="M794" s="2"/>
      <c r="O794" s="2"/>
    </row>
    <row r="795" spans="3:15" ht="15.75" customHeight="1" x14ac:dyDescent="0.2">
      <c r="C795" s="2"/>
      <c r="D795" s="2"/>
      <c r="M795" s="2"/>
      <c r="O795" s="2"/>
    </row>
    <row r="796" spans="3:15" ht="15.75" customHeight="1" x14ac:dyDescent="0.2">
      <c r="C796" s="2"/>
      <c r="D796" s="2"/>
      <c r="M796" s="2"/>
      <c r="O796" s="2"/>
    </row>
    <row r="797" spans="3:15" ht="15.75" customHeight="1" x14ac:dyDescent="0.2">
      <c r="C797" s="2"/>
      <c r="D797" s="2"/>
      <c r="M797" s="2"/>
      <c r="O797" s="2"/>
    </row>
    <row r="798" spans="3:15" ht="15.75" customHeight="1" x14ac:dyDescent="0.2">
      <c r="C798" s="2"/>
      <c r="D798" s="2"/>
      <c r="M798" s="2"/>
      <c r="O798" s="2"/>
    </row>
    <row r="799" spans="3:15" ht="15.75" customHeight="1" x14ac:dyDescent="0.2">
      <c r="C799" s="2"/>
      <c r="D799" s="2"/>
      <c r="M799" s="2"/>
      <c r="O799" s="2"/>
    </row>
    <row r="800" spans="3:15" ht="15.75" customHeight="1" x14ac:dyDescent="0.2">
      <c r="C800" s="2"/>
      <c r="D800" s="2"/>
      <c r="M800" s="2"/>
      <c r="O800" s="2"/>
    </row>
    <row r="801" spans="3:15" ht="15.75" customHeight="1" x14ac:dyDescent="0.2">
      <c r="C801" s="2"/>
      <c r="D801" s="2"/>
      <c r="M801" s="2"/>
      <c r="O801" s="2"/>
    </row>
    <row r="802" spans="3:15" ht="15.75" customHeight="1" x14ac:dyDescent="0.2">
      <c r="C802" s="2"/>
      <c r="D802" s="2"/>
      <c r="M802" s="2"/>
      <c r="O802" s="2"/>
    </row>
    <row r="803" spans="3:15" ht="15.75" customHeight="1" x14ac:dyDescent="0.2">
      <c r="C803" s="2"/>
      <c r="D803" s="2"/>
      <c r="M803" s="2"/>
      <c r="O803" s="2"/>
    </row>
    <row r="804" spans="3:15" ht="15.75" customHeight="1" x14ac:dyDescent="0.2">
      <c r="C804" s="2"/>
      <c r="D804" s="2"/>
      <c r="M804" s="2"/>
      <c r="O804" s="2"/>
    </row>
    <row r="805" spans="3:15" ht="15.75" customHeight="1" x14ac:dyDescent="0.2">
      <c r="C805" s="2"/>
      <c r="D805" s="2"/>
      <c r="M805" s="2"/>
      <c r="O805" s="2"/>
    </row>
    <row r="806" spans="3:15" ht="15.75" customHeight="1" x14ac:dyDescent="0.2">
      <c r="C806" s="2"/>
      <c r="D806" s="2"/>
      <c r="M806" s="2"/>
      <c r="O806" s="2"/>
    </row>
    <row r="807" spans="3:15" ht="15.75" customHeight="1" x14ac:dyDescent="0.2">
      <c r="C807" s="2"/>
      <c r="D807" s="2"/>
      <c r="M807" s="2"/>
      <c r="O807" s="2"/>
    </row>
    <row r="808" spans="3:15" ht="15.75" customHeight="1" x14ac:dyDescent="0.2">
      <c r="C808" s="2"/>
      <c r="D808" s="2"/>
      <c r="M808" s="2"/>
      <c r="O808" s="2"/>
    </row>
    <row r="809" spans="3:15" ht="15.75" customHeight="1" x14ac:dyDescent="0.2">
      <c r="C809" s="2"/>
      <c r="D809" s="2"/>
      <c r="M809" s="2"/>
      <c r="O809" s="2"/>
    </row>
    <row r="810" spans="3:15" ht="15.75" customHeight="1" x14ac:dyDescent="0.2">
      <c r="C810" s="2"/>
      <c r="D810" s="2"/>
      <c r="M810" s="2"/>
      <c r="O810" s="2"/>
    </row>
    <row r="811" spans="3:15" ht="15.75" customHeight="1" x14ac:dyDescent="0.2">
      <c r="C811" s="2"/>
      <c r="D811" s="2"/>
      <c r="M811" s="2"/>
      <c r="O811" s="2"/>
    </row>
    <row r="812" spans="3:15" ht="15.75" customHeight="1" x14ac:dyDescent="0.2">
      <c r="C812" s="2"/>
      <c r="D812" s="2"/>
      <c r="M812" s="2"/>
      <c r="O812" s="2"/>
    </row>
    <row r="813" spans="3:15" ht="15.75" customHeight="1" x14ac:dyDescent="0.2">
      <c r="C813" s="2"/>
      <c r="D813" s="2"/>
      <c r="M813" s="2"/>
      <c r="O813" s="2"/>
    </row>
    <row r="814" spans="3:15" ht="15.75" customHeight="1" x14ac:dyDescent="0.2">
      <c r="C814" s="2"/>
      <c r="D814" s="2"/>
      <c r="M814" s="2"/>
      <c r="O814" s="2"/>
    </row>
    <row r="815" spans="3:15" ht="15.75" customHeight="1" x14ac:dyDescent="0.2">
      <c r="C815" s="2"/>
      <c r="D815" s="2"/>
      <c r="M815" s="2"/>
      <c r="O815" s="2"/>
    </row>
    <row r="816" spans="3:15" ht="15.75" customHeight="1" x14ac:dyDescent="0.2">
      <c r="C816" s="2"/>
      <c r="D816" s="2"/>
      <c r="M816" s="2"/>
      <c r="O816" s="2"/>
    </row>
    <row r="817" spans="3:15" ht="15.75" customHeight="1" x14ac:dyDescent="0.2">
      <c r="C817" s="2"/>
      <c r="D817" s="2"/>
      <c r="M817" s="2"/>
      <c r="O817" s="2"/>
    </row>
    <row r="818" spans="3:15" ht="15.75" customHeight="1" x14ac:dyDescent="0.2">
      <c r="C818" s="2"/>
      <c r="D818" s="2"/>
      <c r="M818" s="2"/>
      <c r="O818" s="2"/>
    </row>
    <row r="819" spans="3:15" ht="15.75" customHeight="1" x14ac:dyDescent="0.2">
      <c r="C819" s="2"/>
      <c r="D819" s="2"/>
      <c r="M819" s="2"/>
      <c r="O819" s="2"/>
    </row>
    <row r="820" spans="3:15" ht="15.75" customHeight="1" x14ac:dyDescent="0.2">
      <c r="C820" s="2"/>
      <c r="D820" s="2"/>
      <c r="M820" s="2"/>
      <c r="O820" s="2"/>
    </row>
    <row r="821" spans="3:15" ht="15.75" customHeight="1" x14ac:dyDescent="0.2">
      <c r="C821" s="2"/>
      <c r="D821" s="2"/>
      <c r="M821" s="2"/>
      <c r="O821" s="2"/>
    </row>
    <row r="822" spans="3:15" ht="15.75" customHeight="1" x14ac:dyDescent="0.2">
      <c r="C822" s="2"/>
      <c r="D822" s="2"/>
      <c r="M822" s="2"/>
      <c r="O822" s="2"/>
    </row>
    <row r="823" spans="3:15" ht="15.75" customHeight="1" x14ac:dyDescent="0.2">
      <c r="C823" s="2"/>
      <c r="D823" s="2"/>
      <c r="M823" s="2"/>
      <c r="O823" s="2"/>
    </row>
    <row r="824" spans="3:15" ht="15.75" customHeight="1" x14ac:dyDescent="0.2">
      <c r="C824" s="2"/>
      <c r="D824" s="2"/>
      <c r="M824" s="2"/>
      <c r="O824" s="2"/>
    </row>
    <row r="825" spans="3:15" ht="15.75" customHeight="1" x14ac:dyDescent="0.2">
      <c r="C825" s="2"/>
      <c r="D825" s="2"/>
      <c r="M825" s="2"/>
      <c r="O825" s="2"/>
    </row>
    <row r="826" spans="3:15" ht="15.75" customHeight="1" x14ac:dyDescent="0.2">
      <c r="C826" s="2"/>
      <c r="D826" s="2"/>
      <c r="M826" s="2"/>
      <c r="O826" s="2"/>
    </row>
    <row r="827" spans="3:15" ht="15.75" customHeight="1" x14ac:dyDescent="0.2">
      <c r="C827" s="2"/>
      <c r="D827" s="2"/>
      <c r="M827" s="2"/>
      <c r="O827" s="2"/>
    </row>
    <row r="828" spans="3:15" ht="15.75" customHeight="1" x14ac:dyDescent="0.2">
      <c r="C828" s="2"/>
      <c r="D828" s="2"/>
      <c r="M828" s="2"/>
      <c r="O828" s="2"/>
    </row>
    <row r="829" spans="3:15" ht="15.75" customHeight="1" x14ac:dyDescent="0.2">
      <c r="C829" s="2"/>
      <c r="D829" s="2"/>
      <c r="M829" s="2"/>
      <c r="O829" s="2"/>
    </row>
    <row r="830" spans="3:15" ht="15.75" customHeight="1" x14ac:dyDescent="0.2">
      <c r="C830" s="2"/>
      <c r="D830" s="2"/>
      <c r="M830" s="2"/>
      <c r="O830" s="2"/>
    </row>
    <row r="831" spans="3:15" ht="15.75" customHeight="1" x14ac:dyDescent="0.2">
      <c r="C831" s="2"/>
      <c r="D831" s="2"/>
      <c r="M831" s="2"/>
      <c r="O831" s="2"/>
    </row>
    <row r="832" spans="3:15" ht="15.75" customHeight="1" x14ac:dyDescent="0.2">
      <c r="C832" s="2"/>
      <c r="D832" s="2"/>
      <c r="M832" s="2"/>
      <c r="O832" s="2"/>
    </row>
    <row r="833" spans="3:15" ht="15.75" customHeight="1" x14ac:dyDescent="0.2">
      <c r="C833" s="2"/>
      <c r="D833" s="2"/>
      <c r="M833" s="2"/>
      <c r="O833" s="2"/>
    </row>
    <row r="834" spans="3:15" ht="15.75" customHeight="1" x14ac:dyDescent="0.2">
      <c r="C834" s="2"/>
      <c r="D834" s="2"/>
      <c r="M834" s="2"/>
      <c r="O834" s="2"/>
    </row>
    <row r="835" spans="3:15" ht="15.75" customHeight="1" x14ac:dyDescent="0.2">
      <c r="C835" s="2"/>
      <c r="D835" s="2"/>
      <c r="M835" s="2"/>
      <c r="O835" s="2"/>
    </row>
    <row r="836" spans="3:15" ht="15.75" customHeight="1" x14ac:dyDescent="0.2">
      <c r="C836" s="2"/>
      <c r="D836" s="2"/>
      <c r="M836" s="2"/>
      <c r="O836" s="2"/>
    </row>
    <row r="837" spans="3:15" ht="15.75" customHeight="1" x14ac:dyDescent="0.2">
      <c r="C837" s="2"/>
      <c r="D837" s="2"/>
      <c r="M837" s="2"/>
      <c r="O837" s="2"/>
    </row>
    <row r="838" spans="3:15" ht="15.75" customHeight="1" x14ac:dyDescent="0.2">
      <c r="C838" s="2"/>
      <c r="D838" s="2"/>
      <c r="M838" s="2"/>
      <c r="O838" s="2"/>
    </row>
    <row r="839" spans="3:15" ht="15.75" customHeight="1" x14ac:dyDescent="0.2">
      <c r="C839" s="2"/>
      <c r="D839" s="2"/>
      <c r="M839" s="2"/>
      <c r="O839" s="2"/>
    </row>
    <row r="840" spans="3:15" ht="15.75" customHeight="1" x14ac:dyDescent="0.2">
      <c r="C840" s="2"/>
      <c r="D840" s="2"/>
      <c r="M840" s="2"/>
      <c r="O840" s="2"/>
    </row>
    <row r="841" spans="3:15" ht="15.75" customHeight="1" x14ac:dyDescent="0.2">
      <c r="C841" s="2"/>
      <c r="D841" s="2"/>
      <c r="M841" s="2"/>
      <c r="O841" s="2"/>
    </row>
    <row r="842" spans="3:15" ht="15.75" customHeight="1" x14ac:dyDescent="0.2">
      <c r="C842" s="2"/>
      <c r="D842" s="2"/>
      <c r="M842" s="2"/>
      <c r="O842" s="2"/>
    </row>
    <row r="843" spans="3:15" ht="15.75" customHeight="1" x14ac:dyDescent="0.2">
      <c r="C843" s="2"/>
      <c r="D843" s="2"/>
      <c r="M843" s="2"/>
      <c r="O843" s="2"/>
    </row>
    <row r="844" spans="3:15" ht="15.75" customHeight="1" x14ac:dyDescent="0.2">
      <c r="C844" s="2"/>
      <c r="D844" s="2"/>
      <c r="M844" s="2"/>
      <c r="O844" s="2"/>
    </row>
    <row r="845" spans="3:15" ht="15.75" customHeight="1" x14ac:dyDescent="0.2">
      <c r="C845" s="2"/>
      <c r="D845" s="2"/>
      <c r="M845" s="2"/>
      <c r="O845" s="2"/>
    </row>
    <row r="846" spans="3:15" ht="15.75" customHeight="1" x14ac:dyDescent="0.2">
      <c r="C846" s="2"/>
      <c r="D846" s="2"/>
      <c r="M846" s="2"/>
      <c r="O846" s="2"/>
    </row>
    <row r="847" spans="3:15" ht="15.75" customHeight="1" x14ac:dyDescent="0.2">
      <c r="C847" s="2"/>
      <c r="D847" s="2"/>
      <c r="M847" s="2"/>
      <c r="O847" s="2"/>
    </row>
    <row r="848" spans="3:15" ht="15.75" customHeight="1" x14ac:dyDescent="0.2">
      <c r="C848" s="2"/>
      <c r="D848" s="2"/>
      <c r="M848" s="2"/>
      <c r="O848" s="2"/>
    </row>
    <row r="849" spans="3:15" ht="15.75" customHeight="1" x14ac:dyDescent="0.2">
      <c r="C849" s="2"/>
      <c r="D849" s="2"/>
      <c r="M849" s="2"/>
      <c r="O849" s="2"/>
    </row>
    <row r="850" spans="3:15" ht="15.75" customHeight="1" x14ac:dyDescent="0.2">
      <c r="C850" s="2"/>
      <c r="D850" s="2"/>
      <c r="M850" s="2"/>
      <c r="O850" s="2"/>
    </row>
    <row r="851" spans="3:15" ht="15.75" customHeight="1" x14ac:dyDescent="0.2">
      <c r="C851" s="2"/>
      <c r="D851" s="2"/>
      <c r="M851" s="2"/>
      <c r="O851" s="2"/>
    </row>
    <row r="852" spans="3:15" ht="15.75" customHeight="1" x14ac:dyDescent="0.2">
      <c r="C852" s="2"/>
      <c r="D852" s="2"/>
      <c r="M852" s="2"/>
      <c r="O852" s="2"/>
    </row>
    <row r="853" spans="3:15" ht="15.75" customHeight="1" x14ac:dyDescent="0.2">
      <c r="C853" s="2"/>
      <c r="D853" s="2"/>
      <c r="M853" s="2"/>
      <c r="O853" s="2"/>
    </row>
    <row r="854" spans="3:15" ht="15.75" customHeight="1" x14ac:dyDescent="0.2">
      <c r="C854" s="2"/>
      <c r="D854" s="2"/>
      <c r="M854" s="2"/>
      <c r="O854" s="2"/>
    </row>
    <row r="855" spans="3:15" ht="15.75" customHeight="1" x14ac:dyDescent="0.2">
      <c r="C855" s="2"/>
      <c r="D855" s="2"/>
      <c r="M855" s="2"/>
      <c r="O855" s="2"/>
    </row>
    <row r="856" spans="3:15" ht="15.75" customHeight="1" x14ac:dyDescent="0.2">
      <c r="C856" s="2"/>
      <c r="D856" s="2"/>
      <c r="M856" s="2"/>
      <c r="O856" s="2"/>
    </row>
    <row r="857" spans="3:15" ht="15.75" customHeight="1" x14ac:dyDescent="0.2">
      <c r="C857" s="2"/>
      <c r="D857" s="2"/>
      <c r="M857" s="2"/>
      <c r="O857" s="2"/>
    </row>
    <row r="858" spans="3:15" ht="15.75" customHeight="1" x14ac:dyDescent="0.2">
      <c r="C858" s="2"/>
      <c r="D858" s="2"/>
      <c r="M858" s="2"/>
      <c r="O858" s="2"/>
    </row>
    <row r="859" spans="3:15" ht="15.75" customHeight="1" x14ac:dyDescent="0.2">
      <c r="C859" s="2"/>
      <c r="D859" s="2"/>
      <c r="M859" s="2"/>
      <c r="O859" s="2"/>
    </row>
    <row r="860" spans="3:15" ht="15.75" customHeight="1" x14ac:dyDescent="0.2">
      <c r="C860" s="2"/>
      <c r="D860" s="2"/>
      <c r="M860" s="2"/>
      <c r="O860" s="2"/>
    </row>
    <row r="861" spans="3:15" ht="15.75" customHeight="1" x14ac:dyDescent="0.2">
      <c r="C861" s="2"/>
      <c r="D861" s="2"/>
      <c r="M861" s="2"/>
      <c r="O861" s="2"/>
    </row>
    <row r="862" spans="3:15" ht="15.75" customHeight="1" x14ac:dyDescent="0.2">
      <c r="C862" s="2"/>
      <c r="D862" s="2"/>
      <c r="M862" s="2"/>
      <c r="O862" s="2"/>
    </row>
    <row r="863" spans="3:15" ht="15.75" customHeight="1" x14ac:dyDescent="0.2">
      <c r="C863" s="2"/>
      <c r="D863" s="2"/>
      <c r="M863" s="2"/>
      <c r="O863" s="2"/>
    </row>
    <row r="864" spans="3:15" ht="15.75" customHeight="1" x14ac:dyDescent="0.2">
      <c r="C864" s="2"/>
      <c r="D864" s="2"/>
      <c r="M864" s="2"/>
      <c r="O864" s="2"/>
    </row>
    <row r="865" spans="3:15" ht="15.75" customHeight="1" x14ac:dyDescent="0.2">
      <c r="C865" s="2"/>
      <c r="D865" s="2"/>
      <c r="M865" s="2"/>
      <c r="O865" s="2"/>
    </row>
    <row r="866" spans="3:15" ht="15.75" customHeight="1" x14ac:dyDescent="0.2">
      <c r="C866" s="2"/>
      <c r="D866" s="2"/>
      <c r="M866" s="2"/>
      <c r="O866" s="2"/>
    </row>
    <row r="867" spans="3:15" ht="15.75" customHeight="1" x14ac:dyDescent="0.2">
      <c r="C867" s="2"/>
      <c r="D867" s="2"/>
      <c r="M867" s="2"/>
      <c r="O867" s="2"/>
    </row>
    <row r="868" spans="3:15" ht="15.75" customHeight="1" x14ac:dyDescent="0.2">
      <c r="C868" s="2"/>
      <c r="D868" s="2"/>
      <c r="M868" s="2"/>
      <c r="O868" s="2"/>
    </row>
    <row r="869" spans="3:15" ht="15.75" customHeight="1" x14ac:dyDescent="0.2">
      <c r="C869" s="2"/>
      <c r="D869" s="2"/>
      <c r="M869" s="2"/>
      <c r="O869" s="2"/>
    </row>
    <row r="870" spans="3:15" ht="15.75" customHeight="1" x14ac:dyDescent="0.2">
      <c r="C870" s="2"/>
      <c r="D870" s="2"/>
      <c r="M870" s="2"/>
      <c r="O870" s="2"/>
    </row>
    <row r="871" spans="3:15" ht="15.75" customHeight="1" x14ac:dyDescent="0.2">
      <c r="C871" s="2"/>
      <c r="D871" s="2"/>
      <c r="M871" s="2"/>
      <c r="O871" s="2"/>
    </row>
    <row r="872" spans="3:15" ht="15.75" customHeight="1" x14ac:dyDescent="0.2">
      <c r="C872" s="2"/>
      <c r="D872" s="2"/>
      <c r="M872" s="2"/>
      <c r="O872" s="2"/>
    </row>
    <row r="873" spans="3:15" ht="15.75" customHeight="1" x14ac:dyDescent="0.2">
      <c r="C873" s="2"/>
      <c r="D873" s="2"/>
      <c r="M873" s="2"/>
      <c r="O873" s="2"/>
    </row>
    <row r="874" spans="3:15" ht="15.75" customHeight="1" x14ac:dyDescent="0.2">
      <c r="C874" s="2"/>
      <c r="D874" s="2"/>
      <c r="M874" s="2"/>
      <c r="O874" s="2"/>
    </row>
    <row r="875" spans="3:15" ht="15.75" customHeight="1" x14ac:dyDescent="0.2">
      <c r="C875" s="2"/>
      <c r="D875" s="2"/>
      <c r="M875" s="2"/>
      <c r="O875" s="2"/>
    </row>
    <row r="876" spans="3:15" ht="15.75" customHeight="1" x14ac:dyDescent="0.2">
      <c r="C876" s="2"/>
      <c r="D876" s="2"/>
      <c r="M876" s="2"/>
      <c r="O876" s="2"/>
    </row>
    <row r="877" spans="3:15" ht="15.75" customHeight="1" x14ac:dyDescent="0.2">
      <c r="C877" s="2"/>
      <c r="D877" s="2"/>
      <c r="M877" s="2"/>
      <c r="O877" s="2"/>
    </row>
    <row r="878" spans="3:15" ht="15.75" customHeight="1" x14ac:dyDescent="0.2">
      <c r="C878" s="2"/>
      <c r="D878" s="2"/>
      <c r="M878" s="2"/>
      <c r="O878" s="2"/>
    </row>
    <row r="879" spans="3:15" ht="15.75" customHeight="1" x14ac:dyDescent="0.2">
      <c r="C879" s="2"/>
      <c r="D879" s="2"/>
      <c r="M879" s="2"/>
      <c r="O879" s="2"/>
    </row>
    <row r="880" spans="3:15" ht="15.75" customHeight="1" x14ac:dyDescent="0.2">
      <c r="C880" s="2"/>
      <c r="D880" s="2"/>
      <c r="M880" s="2"/>
      <c r="O880" s="2"/>
    </row>
    <row r="881" spans="3:15" ht="15.75" customHeight="1" x14ac:dyDescent="0.2">
      <c r="C881" s="2"/>
      <c r="D881" s="2"/>
      <c r="M881" s="2"/>
      <c r="O881" s="2"/>
    </row>
    <row r="882" spans="3:15" ht="15.75" customHeight="1" x14ac:dyDescent="0.2">
      <c r="C882" s="2"/>
      <c r="D882" s="2"/>
      <c r="M882" s="2"/>
      <c r="O882" s="2"/>
    </row>
    <row r="883" spans="3:15" ht="15.75" customHeight="1" x14ac:dyDescent="0.2">
      <c r="C883" s="2"/>
      <c r="D883" s="2"/>
      <c r="M883" s="2"/>
      <c r="O883" s="2"/>
    </row>
    <row r="884" spans="3:15" ht="15.75" customHeight="1" x14ac:dyDescent="0.2">
      <c r="C884" s="2"/>
      <c r="D884" s="2"/>
      <c r="M884" s="2"/>
      <c r="O884" s="2"/>
    </row>
    <row r="885" spans="3:15" ht="15.75" customHeight="1" x14ac:dyDescent="0.2">
      <c r="C885" s="2"/>
      <c r="D885" s="2"/>
      <c r="M885" s="2"/>
      <c r="O885" s="2"/>
    </row>
    <row r="886" spans="3:15" ht="15.75" customHeight="1" x14ac:dyDescent="0.2">
      <c r="C886" s="2"/>
      <c r="D886" s="2"/>
      <c r="M886" s="2"/>
      <c r="O886" s="2"/>
    </row>
    <row r="887" spans="3:15" ht="15.75" customHeight="1" x14ac:dyDescent="0.2">
      <c r="C887" s="2"/>
      <c r="D887" s="2"/>
      <c r="M887" s="2"/>
      <c r="O887" s="2"/>
    </row>
    <row r="888" spans="3:15" ht="15.75" customHeight="1" x14ac:dyDescent="0.2">
      <c r="C888" s="2"/>
      <c r="D888" s="2"/>
      <c r="M888" s="2"/>
      <c r="O888" s="2"/>
    </row>
    <row r="889" spans="3:15" ht="15.75" customHeight="1" x14ac:dyDescent="0.2">
      <c r="C889" s="2"/>
      <c r="D889" s="2"/>
      <c r="M889" s="2"/>
      <c r="O889" s="2"/>
    </row>
    <row r="890" spans="3:15" ht="15.75" customHeight="1" x14ac:dyDescent="0.2">
      <c r="C890" s="2"/>
      <c r="D890" s="2"/>
      <c r="M890" s="2"/>
      <c r="O890" s="2"/>
    </row>
    <row r="891" spans="3:15" ht="15.75" customHeight="1" x14ac:dyDescent="0.2">
      <c r="C891" s="2"/>
      <c r="D891" s="2"/>
      <c r="M891" s="2"/>
      <c r="O891" s="2"/>
    </row>
    <row r="892" spans="3:15" ht="15.75" customHeight="1" x14ac:dyDescent="0.2">
      <c r="C892" s="2"/>
      <c r="D892" s="2"/>
      <c r="M892" s="2"/>
      <c r="O892" s="2"/>
    </row>
    <row r="893" spans="3:15" ht="15.75" customHeight="1" x14ac:dyDescent="0.2">
      <c r="C893" s="2"/>
      <c r="D893" s="2"/>
      <c r="M893" s="2"/>
      <c r="O893" s="2"/>
    </row>
    <row r="894" spans="3:15" ht="15.75" customHeight="1" x14ac:dyDescent="0.2">
      <c r="C894" s="2"/>
      <c r="D894" s="2"/>
      <c r="M894" s="2"/>
      <c r="O894" s="2"/>
    </row>
    <row r="895" spans="3:15" ht="15.75" customHeight="1" x14ac:dyDescent="0.2">
      <c r="C895" s="2"/>
      <c r="D895" s="2"/>
      <c r="M895" s="2"/>
      <c r="O895" s="2"/>
    </row>
    <row r="896" spans="3:15" ht="15.75" customHeight="1" x14ac:dyDescent="0.2">
      <c r="C896" s="2"/>
      <c r="D896" s="2"/>
      <c r="M896" s="2"/>
      <c r="O896" s="2"/>
    </row>
    <row r="897" spans="3:15" ht="15.75" customHeight="1" x14ac:dyDescent="0.2">
      <c r="C897" s="2"/>
      <c r="D897" s="2"/>
      <c r="M897" s="2"/>
      <c r="O897" s="2"/>
    </row>
    <row r="898" spans="3:15" ht="15.75" customHeight="1" x14ac:dyDescent="0.2">
      <c r="C898" s="2"/>
      <c r="D898" s="2"/>
      <c r="M898" s="2"/>
      <c r="O898" s="2"/>
    </row>
    <row r="899" spans="3:15" ht="15.75" customHeight="1" x14ac:dyDescent="0.2">
      <c r="C899" s="2"/>
      <c r="D899" s="2"/>
      <c r="M899" s="2"/>
      <c r="O899" s="2"/>
    </row>
    <row r="900" spans="3:15" ht="15.75" customHeight="1" x14ac:dyDescent="0.2">
      <c r="C900" s="2"/>
      <c r="D900" s="2"/>
      <c r="M900" s="2"/>
      <c r="O900" s="2"/>
    </row>
    <row r="901" spans="3:15" ht="15.75" customHeight="1" x14ac:dyDescent="0.2">
      <c r="C901" s="2"/>
      <c r="D901" s="2"/>
      <c r="M901" s="2"/>
      <c r="O901" s="2"/>
    </row>
    <row r="902" spans="3:15" ht="15.75" customHeight="1" x14ac:dyDescent="0.2">
      <c r="C902" s="2"/>
      <c r="D902" s="2"/>
      <c r="M902" s="2"/>
      <c r="O902" s="2"/>
    </row>
    <row r="903" spans="3:15" ht="15.75" customHeight="1" x14ac:dyDescent="0.2">
      <c r="C903" s="2"/>
      <c r="D903" s="2"/>
      <c r="M903" s="2"/>
      <c r="O903" s="2"/>
    </row>
    <row r="904" spans="3:15" ht="15.75" customHeight="1" x14ac:dyDescent="0.2">
      <c r="C904" s="2"/>
      <c r="D904" s="2"/>
      <c r="M904" s="2"/>
      <c r="O904" s="2"/>
    </row>
    <row r="905" spans="3:15" ht="15.75" customHeight="1" x14ac:dyDescent="0.2">
      <c r="C905" s="2"/>
      <c r="D905" s="2"/>
      <c r="M905" s="2"/>
      <c r="O905" s="2"/>
    </row>
    <row r="906" spans="3:15" ht="15.75" customHeight="1" x14ac:dyDescent="0.2">
      <c r="C906" s="2"/>
      <c r="D906" s="2"/>
      <c r="M906" s="2"/>
      <c r="O906" s="2"/>
    </row>
    <row r="907" spans="3:15" ht="15.75" customHeight="1" x14ac:dyDescent="0.2">
      <c r="C907" s="2"/>
      <c r="D907" s="2"/>
      <c r="M907" s="2"/>
      <c r="O907" s="2"/>
    </row>
    <row r="908" spans="3:15" ht="15.75" customHeight="1" x14ac:dyDescent="0.2">
      <c r="C908" s="2"/>
      <c r="D908" s="2"/>
      <c r="M908" s="2"/>
      <c r="O908" s="2"/>
    </row>
    <row r="909" spans="3:15" ht="15.75" customHeight="1" x14ac:dyDescent="0.2">
      <c r="C909" s="2"/>
      <c r="D909" s="2"/>
      <c r="M909" s="2"/>
      <c r="O909" s="2"/>
    </row>
    <row r="910" spans="3:15" ht="15.75" customHeight="1" x14ac:dyDescent="0.2">
      <c r="C910" s="2"/>
      <c r="D910" s="2"/>
      <c r="M910" s="2"/>
      <c r="O910" s="2"/>
    </row>
    <row r="911" spans="3:15" ht="15.75" customHeight="1" x14ac:dyDescent="0.2">
      <c r="C911" s="2"/>
      <c r="D911" s="2"/>
      <c r="M911" s="2"/>
      <c r="O911" s="2"/>
    </row>
    <row r="912" spans="3:15" ht="15.75" customHeight="1" x14ac:dyDescent="0.2">
      <c r="C912" s="2"/>
      <c r="D912" s="2"/>
      <c r="M912" s="2"/>
      <c r="O912" s="2"/>
    </row>
    <row r="913" spans="3:15" ht="15.75" customHeight="1" x14ac:dyDescent="0.2">
      <c r="C913" s="2"/>
      <c r="D913" s="2"/>
      <c r="M913" s="2"/>
      <c r="O913" s="2"/>
    </row>
    <row r="914" spans="3:15" ht="15.75" customHeight="1" x14ac:dyDescent="0.2">
      <c r="C914" s="2"/>
      <c r="D914" s="2"/>
      <c r="M914" s="2"/>
      <c r="O914" s="2"/>
    </row>
    <row r="915" spans="3:15" ht="15.75" customHeight="1" x14ac:dyDescent="0.2">
      <c r="C915" s="2"/>
      <c r="D915" s="2"/>
      <c r="M915" s="2"/>
      <c r="O915" s="2"/>
    </row>
    <row r="916" spans="3:15" ht="15.75" customHeight="1" x14ac:dyDescent="0.2">
      <c r="C916" s="2"/>
      <c r="D916" s="2"/>
      <c r="M916" s="2"/>
      <c r="O916" s="2"/>
    </row>
    <row r="917" spans="3:15" ht="15.75" customHeight="1" x14ac:dyDescent="0.2">
      <c r="C917" s="2"/>
      <c r="D917" s="2"/>
      <c r="M917" s="2"/>
      <c r="O917" s="2"/>
    </row>
    <row r="918" spans="3:15" ht="15.75" customHeight="1" x14ac:dyDescent="0.2">
      <c r="C918" s="2"/>
      <c r="D918" s="2"/>
      <c r="M918" s="2"/>
      <c r="O918" s="2"/>
    </row>
    <row r="919" spans="3:15" ht="15.75" customHeight="1" x14ac:dyDescent="0.2">
      <c r="C919" s="2"/>
      <c r="D919" s="2"/>
      <c r="M919" s="2"/>
      <c r="O919" s="2"/>
    </row>
    <row r="920" spans="3:15" ht="15.75" customHeight="1" x14ac:dyDescent="0.2">
      <c r="C920" s="2"/>
      <c r="D920" s="2"/>
      <c r="M920" s="2"/>
      <c r="O920" s="2"/>
    </row>
    <row r="921" spans="3:15" ht="15.75" customHeight="1" x14ac:dyDescent="0.2">
      <c r="C921" s="2"/>
      <c r="D921" s="2"/>
      <c r="M921" s="2"/>
      <c r="O921" s="2"/>
    </row>
    <row r="922" spans="3:15" ht="15.75" customHeight="1" x14ac:dyDescent="0.2">
      <c r="C922" s="2"/>
      <c r="D922" s="2"/>
      <c r="M922" s="2"/>
      <c r="O922" s="2"/>
    </row>
    <row r="923" spans="3:15" ht="15.75" customHeight="1" x14ac:dyDescent="0.2">
      <c r="C923" s="2"/>
      <c r="D923" s="2"/>
      <c r="M923" s="2"/>
      <c r="O923" s="2"/>
    </row>
    <row r="924" spans="3:15" ht="15.75" customHeight="1" x14ac:dyDescent="0.2">
      <c r="C924" s="2"/>
      <c r="D924" s="2"/>
      <c r="M924" s="2"/>
      <c r="O924" s="2"/>
    </row>
    <row r="925" spans="3:15" ht="15.75" customHeight="1" x14ac:dyDescent="0.2">
      <c r="C925" s="2"/>
      <c r="D925" s="2"/>
      <c r="M925" s="2"/>
      <c r="O925" s="2"/>
    </row>
    <row r="926" spans="3:15" ht="15.75" customHeight="1" x14ac:dyDescent="0.2">
      <c r="C926" s="2"/>
      <c r="D926" s="2"/>
      <c r="M926" s="2"/>
      <c r="O926" s="2"/>
    </row>
    <row r="927" spans="3:15" ht="15.75" customHeight="1" x14ac:dyDescent="0.2">
      <c r="C927" s="2"/>
      <c r="D927" s="2"/>
      <c r="M927" s="2"/>
      <c r="O927" s="2"/>
    </row>
    <row r="928" spans="3:15" ht="15.75" customHeight="1" x14ac:dyDescent="0.2">
      <c r="C928" s="2"/>
      <c r="D928" s="2"/>
      <c r="M928" s="2"/>
      <c r="O928" s="2"/>
    </row>
    <row r="929" spans="3:15" ht="15.75" customHeight="1" x14ac:dyDescent="0.2">
      <c r="C929" s="2"/>
      <c r="D929" s="2"/>
      <c r="M929" s="2"/>
      <c r="O929" s="2"/>
    </row>
    <row r="930" spans="3:15" ht="15.75" customHeight="1" x14ac:dyDescent="0.2">
      <c r="C930" s="2"/>
      <c r="D930" s="2"/>
      <c r="M930" s="2"/>
      <c r="O930" s="2"/>
    </row>
    <row r="931" spans="3:15" ht="15.75" customHeight="1" x14ac:dyDescent="0.2">
      <c r="C931" s="2"/>
      <c r="D931" s="2"/>
      <c r="M931" s="2"/>
      <c r="O931" s="2"/>
    </row>
    <row r="932" spans="3:15" ht="15.75" customHeight="1" x14ac:dyDescent="0.2">
      <c r="C932" s="2"/>
      <c r="D932" s="2"/>
      <c r="M932" s="2"/>
      <c r="O932" s="2"/>
    </row>
    <row r="933" spans="3:15" ht="15.75" customHeight="1" x14ac:dyDescent="0.2">
      <c r="C933" s="2"/>
      <c r="D933" s="2"/>
      <c r="M933" s="2"/>
      <c r="O933" s="2"/>
    </row>
    <row r="934" spans="3:15" ht="15.75" customHeight="1" x14ac:dyDescent="0.2">
      <c r="C934" s="2"/>
      <c r="D934" s="2"/>
      <c r="M934" s="2"/>
      <c r="O934" s="2"/>
    </row>
    <row r="935" spans="3:15" ht="15.75" customHeight="1" x14ac:dyDescent="0.2">
      <c r="C935" s="2"/>
      <c r="D935" s="2"/>
      <c r="M935" s="2"/>
      <c r="O935" s="2"/>
    </row>
    <row r="936" spans="3:15" ht="15.75" customHeight="1" x14ac:dyDescent="0.2">
      <c r="C936" s="2"/>
      <c r="D936" s="2"/>
      <c r="M936" s="2"/>
      <c r="O936" s="2"/>
    </row>
    <row r="937" spans="3:15" ht="15.75" customHeight="1" x14ac:dyDescent="0.2">
      <c r="C937" s="2"/>
      <c r="D937" s="2"/>
      <c r="M937" s="2"/>
      <c r="O937" s="2"/>
    </row>
    <row r="938" spans="3:15" ht="15.75" customHeight="1" x14ac:dyDescent="0.2">
      <c r="C938" s="2"/>
      <c r="D938" s="2"/>
      <c r="M938" s="2"/>
      <c r="O938" s="2"/>
    </row>
    <row r="939" spans="3:15" ht="15.75" customHeight="1" x14ac:dyDescent="0.2">
      <c r="C939" s="2"/>
      <c r="D939" s="2"/>
      <c r="M939" s="2"/>
      <c r="O939" s="2"/>
    </row>
    <row r="940" spans="3:15" ht="15.75" customHeight="1" x14ac:dyDescent="0.2">
      <c r="C940" s="2"/>
      <c r="D940" s="2"/>
      <c r="M940" s="2"/>
      <c r="O940" s="2"/>
    </row>
    <row r="941" spans="3:15" ht="15.75" customHeight="1" x14ac:dyDescent="0.2">
      <c r="C941" s="2"/>
      <c r="D941" s="2"/>
      <c r="M941" s="2"/>
      <c r="O941" s="2"/>
    </row>
    <row r="942" spans="3:15" ht="15.75" customHeight="1" x14ac:dyDescent="0.2">
      <c r="C942" s="2"/>
      <c r="D942" s="2"/>
      <c r="M942" s="2"/>
      <c r="O942" s="2"/>
    </row>
    <row r="943" spans="3:15" ht="15.75" customHeight="1" x14ac:dyDescent="0.2">
      <c r="C943" s="2"/>
      <c r="D943" s="2"/>
      <c r="M943" s="2"/>
      <c r="O943" s="2"/>
    </row>
    <row r="944" spans="3:15" ht="15.75" customHeight="1" x14ac:dyDescent="0.2">
      <c r="C944" s="2"/>
      <c r="D944" s="2"/>
      <c r="M944" s="2"/>
      <c r="O944" s="2"/>
    </row>
    <row r="945" spans="3:15" ht="15.75" customHeight="1" x14ac:dyDescent="0.2">
      <c r="C945" s="2"/>
      <c r="D945" s="2"/>
      <c r="M945" s="2"/>
      <c r="O945" s="2"/>
    </row>
    <row r="946" spans="3:15" ht="15.75" customHeight="1" x14ac:dyDescent="0.2">
      <c r="C946" s="2"/>
      <c r="D946" s="2"/>
      <c r="M946" s="2"/>
      <c r="O946" s="2"/>
    </row>
    <row r="947" spans="3:15" ht="15.75" customHeight="1" x14ac:dyDescent="0.2">
      <c r="C947" s="2"/>
      <c r="D947" s="2"/>
      <c r="M947" s="2"/>
      <c r="O947" s="2"/>
    </row>
    <row r="948" spans="3:15" ht="15.75" customHeight="1" x14ac:dyDescent="0.2">
      <c r="C948" s="2"/>
      <c r="D948" s="2"/>
      <c r="M948" s="2"/>
      <c r="O948" s="2"/>
    </row>
    <row r="949" spans="3:15" ht="15.75" customHeight="1" x14ac:dyDescent="0.2">
      <c r="C949" s="2"/>
      <c r="D949" s="2"/>
      <c r="M949" s="2"/>
      <c r="O949" s="2"/>
    </row>
    <row r="950" spans="3:15" ht="15.75" customHeight="1" x14ac:dyDescent="0.2">
      <c r="C950" s="2"/>
      <c r="D950" s="2"/>
      <c r="M950" s="2"/>
      <c r="O950" s="2"/>
    </row>
    <row r="951" spans="3:15" ht="15.75" customHeight="1" x14ac:dyDescent="0.2">
      <c r="C951" s="2"/>
      <c r="D951" s="2"/>
      <c r="M951" s="2"/>
      <c r="O951" s="2"/>
    </row>
    <row r="952" spans="3:15" ht="15.75" customHeight="1" x14ac:dyDescent="0.2">
      <c r="C952" s="2"/>
      <c r="D952" s="2"/>
      <c r="M952" s="2"/>
      <c r="O952" s="2"/>
    </row>
    <row r="953" spans="3:15" ht="15.75" customHeight="1" x14ac:dyDescent="0.2">
      <c r="C953" s="2"/>
      <c r="D953" s="2"/>
      <c r="M953" s="2"/>
      <c r="O953" s="2"/>
    </row>
    <row r="954" spans="3:15" ht="15.75" customHeight="1" x14ac:dyDescent="0.2">
      <c r="C954" s="2"/>
      <c r="D954" s="2"/>
      <c r="M954" s="2"/>
      <c r="O954" s="2"/>
    </row>
    <row r="955" spans="3:15" ht="15.75" customHeight="1" x14ac:dyDescent="0.2">
      <c r="C955" s="2"/>
      <c r="D955" s="2"/>
      <c r="M955" s="2"/>
      <c r="O955" s="2"/>
    </row>
    <row r="956" spans="3:15" ht="15.75" customHeight="1" x14ac:dyDescent="0.2">
      <c r="C956" s="2"/>
      <c r="D956" s="2"/>
      <c r="M956" s="2"/>
      <c r="O956" s="2"/>
    </row>
    <row r="957" spans="3:15" ht="15.75" customHeight="1" x14ac:dyDescent="0.2">
      <c r="C957" s="2"/>
      <c r="D957" s="2"/>
      <c r="M957" s="2"/>
      <c r="O957" s="2"/>
    </row>
    <row r="958" spans="3:15" ht="15.75" customHeight="1" x14ac:dyDescent="0.2">
      <c r="C958" s="2"/>
      <c r="D958" s="2"/>
      <c r="M958" s="2"/>
      <c r="O958" s="2"/>
    </row>
    <row r="959" spans="3:15" ht="15.75" customHeight="1" x14ac:dyDescent="0.2">
      <c r="C959" s="2"/>
      <c r="D959" s="2"/>
      <c r="M959" s="2"/>
      <c r="O959" s="2"/>
    </row>
    <row r="960" spans="3:15" ht="15.75" customHeight="1" x14ac:dyDescent="0.2">
      <c r="C960" s="2"/>
      <c r="D960" s="2"/>
      <c r="M960" s="2"/>
      <c r="O960" s="2"/>
    </row>
    <row r="961" spans="3:15" ht="15.75" customHeight="1" x14ac:dyDescent="0.2">
      <c r="C961" s="2"/>
      <c r="D961" s="2"/>
      <c r="M961" s="2"/>
      <c r="O961" s="2"/>
    </row>
    <row r="962" spans="3:15" ht="15.75" customHeight="1" x14ac:dyDescent="0.2">
      <c r="C962" s="2"/>
      <c r="D962" s="2"/>
      <c r="M962" s="2"/>
      <c r="O962" s="2"/>
    </row>
    <row r="963" spans="3:15" ht="15.75" customHeight="1" x14ac:dyDescent="0.2">
      <c r="C963" s="2"/>
      <c r="D963" s="2"/>
      <c r="M963" s="2"/>
      <c r="O963" s="2"/>
    </row>
    <row r="964" spans="3:15" ht="15.75" customHeight="1" x14ac:dyDescent="0.2">
      <c r="C964" s="2"/>
      <c r="D964" s="2"/>
      <c r="M964" s="2"/>
      <c r="O964" s="2"/>
    </row>
    <row r="965" spans="3:15" ht="15.75" customHeight="1" x14ac:dyDescent="0.2">
      <c r="C965" s="2"/>
      <c r="D965" s="2"/>
      <c r="M965" s="2"/>
      <c r="O965" s="2"/>
    </row>
    <row r="966" spans="3:15" ht="15.75" customHeight="1" x14ac:dyDescent="0.2">
      <c r="C966" s="2"/>
      <c r="D966" s="2"/>
      <c r="M966" s="2"/>
      <c r="O966" s="2"/>
    </row>
    <row r="967" spans="3:15" ht="15.75" customHeight="1" x14ac:dyDescent="0.2">
      <c r="C967" s="2"/>
      <c r="D967" s="2"/>
      <c r="M967" s="2"/>
      <c r="O967" s="2"/>
    </row>
    <row r="968" spans="3:15" ht="15.75" customHeight="1" x14ac:dyDescent="0.2">
      <c r="C968" s="2"/>
      <c r="D968" s="2"/>
      <c r="M968" s="2"/>
      <c r="O968" s="2"/>
    </row>
    <row r="969" spans="3:15" ht="15.75" customHeight="1" x14ac:dyDescent="0.2">
      <c r="C969" s="2"/>
      <c r="D969" s="2"/>
      <c r="M969" s="2"/>
      <c r="O969" s="2"/>
    </row>
    <row r="970" spans="3:15" ht="15.75" customHeight="1" x14ac:dyDescent="0.2">
      <c r="C970" s="2"/>
      <c r="D970" s="2"/>
      <c r="M970" s="2"/>
      <c r="O970" s="2"/>
    </row>
    <row r="971" spans="3:15" ht="15.75" customHeight="1" x14ac:dyDescent="0.2">
      <c r="C971" s="2"/>
      <c r="D971" s="2"/>
      <c r="M971" s="2"/>
      <c r="O971" s="2"/>
    </row>
    <row r="972" spans="3:15" ht="15.75" customHeight="1" x14ac:dyDescent="0.2">
      <c r="C972" s="2"/>
      <c r="D972" s="2"/>
      <c r="M972" s="2"/>
      <c r="O972" s="2"/>
    </row>
    <row r="973" spans="3:15" ht="15.75" customHeight="1" x14ac:dyDescent="0.2">
      <c r="C973" s="2"/>
      <c r="D973" s="2"/>
      <c r="M973" s="2"/>
      <c r="O973" s="2"/>
    </row>
    <row r="974" spans="3:15" ht="15.75" customHeight="1" x14ac:dyDescent="0.2">
      <c r="C974" s="2"/>
      <c r="D974" s="2"/>
      <c r="M974" s="2"/>
      <c r="O974" s="2"/>
    </row>
    <row r="975" spans="3:15" ht="15.75" customHeight="1" x14ac:dyDescent="0.2">
      <c r="C975" s="2"/>
      <c r="D975" s="2"/>
      <c r="M975" s="2"/>
      <c r="O975" s="2"/>
    </row>
    <row r="976" spans="3:15" ht="15.75" customHeight="1" x14ac:dyDescent="0.2">
      <c r="C976" s="2"/>
      <c r="D976" s="2"/>
      <c r="M976" s="2"/>
      <c r="O976" s="2"/>
    </row>
    <row r="977" spans="3:15" ht="15.75" customHeight="1" x14ac:dyDescent="0.2">
      <c r="C977" s="2"/>
      <c r="D977" s="2"/>
      <c r="M977" s="2"/>
      <c r="O977" s="2"/>
    </row>
    <row r="978" spans="3:15" ht="15.75" customHeight="1" x14ac:dyDescent="0.2">
      <c r="C978" s="2"/>
      <c r="D978" s="2"/>
      <c r="M978" s="2"/>
      <c r="O978" s="2"/>
    </row>
    <row r="979" spans="3:15" ht="15.75" customHeight="1" x14ac:dyDescent="0.2">
      <c r="C979" s="2"/>
      <c r="D979" s="2"/>
      <c r="M979" s="2"/>
      <c r="O979" s="2"/>
    </row>
    <row r="980" spans="3:15" ht="15.75" customHeight="1" x14ac:dyDescent="0.2">
      <c r="C980" s="2"/>
      <c r="D980" s="2"/>
      <c r="M980" s="2"/>
      <c r="O980" s="2"/>
    </row>
    <row r="981" spans="3:15" ht="15.75" customHeight="1" x14ac:dyDescent="0.2">
      <c r="C981" s="2"/>
      <c r="D981" s="2"/>
      <c r="M981" s="2"/>
      <c r="O981" s="2"/>
    </row>
    <row r="982" spans="3:15" ht="15.75" customHeight="1" x14ac:dyDescent="0.2">
      <c r="C982" s="2"/>
      <c r="D982" s="2"/>
      <c r="M982" s="2"/>
      <c r="O982" s="2"/>
    </row>
    <row r="983" spans="3:15" ht="15.75" customHeight="1" x14ac:dyDescent="0.2">
      <c r="C983" s="2"/>
      <c r="D983" s="2"/>
      <c r="M983" s="2"/>
      <c r="O983" s="2"/>
    </row>
    <row r="984" spans="3:15" ht="15.75" customHeight="1" x14ac:dyDescent="0.2">
      <c r="C984" s="2"/>
      <c r="D984" s="2"/>
      <c r="M984" s="2"/>
      <c r="O984" s="2"/>
    </row>
    <row r="985" spans="3:15" ht="15.75" customHeight="1" x14ac:dyDescent="0.2">
      <c r="C985" s="2"/>
      <c r="D985" s="2"/>
      <c r="M985" s="2"/>
      <c r="O985" s="2"/>
    </row>
    <row r="986" spans="3:15" ht="15.75" customHeight="1" x14ac:dyDescent="0.2">
      <c r="C986" s="2"/>
      <c r="D986" s="2"/>
      <c r="M986" s="2"/>
      <c r="O986" s="2"/>
    </row>
    <row r="987" spans="3:15" ht="15.75" customHeight="1" x14ac:dyDescent="0.2">
      <c r="C987" s="2"/>
      <c r="D987" s="2"/>
      <c r="M987" s="2"/>
      <c r="O987" s="2"/>
    </row>
    <row r="988" spans="3:15" ht="15.75" customHeight="1" x14ac:dyDescent="0.2">
      <c r="C988" s="2"/>
      <c r="D988" s="2"/>
      <c r="M988" s="2"/>
      <c r="O988" s="2"/>
    </row>
    <row r="989" spans="3:15" ht="15.75" customHeight="1" x14ac:dyDescent="0.2">
      <c r="C989" s="2"/>
      <c r="D989" s="2"/>
      <c r="M989" s="2"/>
      <c r="O989" s="2"/>
    </row>
    <row r="990" spans="3:15" ht="15.75" customHeight="1" x14ac:dyDescent="0.2">
      <c r="C990" s="2"/>
      <c r="D990" s="2"/>
      <c r="M990" s="2"/>
      <c r="O990" s="2"/>
    </row>
    <row r="991" spans="3:15" ht="15.75" customHeight="1" x14ac:dyDescent="0.2">
      <c r="C991" s="2"/>
      <c r="D991" s="2"/>
      <c r="M991" s="2"/>
      <c r="O991" s="2"/>
    </row>
    <row r="992" spans="3:15" ht="15.75" customHeight="1" x14ac:dyDescent="0.2">
      <c r="C992" s="2"/>
      <c r="D992" s="2"/>
      <c r="M992" s="2"/>
      <c r="O992" s="2"/>
    </row>
    <row r="993" spans="3:15" ht="15.75" customHeight="1" x14ac:dyDescent="0.2">
      <c r="C993" s="2"/>
      <c r="D993" s="2"/>
      <c r="M993" s="2"/>
      <c r="O993" s="2"/>
    </row>
    <row r="994" spans="3:15" ht="15.75" customHeight="1" x14ac:dyDescent="0.2">
      <c r="C994" s="2"/>
      <c r="D994" s="2"/>
      <c r="M994" s="2"/>
      <c r="O994" s="2"/>
    </row>
    <row r="995" spans="3:15" ht="15.75" customHeight="1" x14ac:dyDescent="0.2">
      <c r="C995" s="2"/>
      <c r="D995" s="2"/>
      <c r="M995" s="2"/>
      <c r="O995" s="2"/>
    </row>
    <row r="996" spans="3:15" ht="15.75" customHeight="1" x14ac:dyDescent="0.2">
      <c r="C996" s="2"/>
      <c r="D996" s="2"/>
      <c r="M996" s="2"/>
      <c r="O996" s="2"/>
    </row>
    <row r="997" spans="3:15" ht="15.75" customHeight="1" x14ac:dyDescent="0.2">
      <c r="C997" s="2"/>
      <c r="D997" s="2"/>
      <c r="M997" s="2"/>
      <c r="O997" s="2"/>
    </row>
    <row r="998" spans="3:15" ht="15.75" customHeight="1" x14ac:dyDescent="0.2">
      <c r="C998" s="2"/>
      <c r="D998" s="2"/>
      <c r="M998" s="2"/>
      <c r="O998" s="2"/>
    </row>
    <row r="999" spans="3:15" ht="15.75" customHeight="1" x14ac:dyDescent="0.2">
      <c r="C999" s="2"/>
      <c r="D999" s="2"/>
      <c r="M999" s="2"/>
      <c r="O999" s="2"/>
    </row>
    <row r="1000" spans="3:15" ht="15.75" customHeight="1" x14ac:dyDescent="0.2">
      <c r="C1000" s="2"/>
      <c r="D1000" s="2"/>
      <c r="M1000" s="2"/>
      <c r="O1000" s="2"/>
    </row>
    <row r="1001" spans="3:15" ht="15.75" customHeight="1" x14ac:dyDescent="0.2">
      <c r="C1001" s="2"/>
      <c r="D1001" s="2"/>
      <c r="M1001" s="2"/>
      <c r="O1001" s="2"/>
    </row>
    <row r="1002" spans="3:15" ht="15.75" customHeight="1" x14ac:dyDescent="0.2">
      <c r="C1002" s="2"/>
      <c r="D1002" s="2"/>
      <c r="M1002" s="2"/>
      <c r="O1002" s="2"/>
    </row>
    <row r="1003" spans="3:15" ht="15.75" customHeight="1" x14ac:dyDescent="0.2">
      <c r="C1003" s="2"/>
      <c r="D1003" s="2"/>
      <c r="M1003" s="2"/>
      <c r="O1003" s="2"/>
    </row>
    <row r="1004" spans="3:15" ht="15.75" customHeight="1" x14ac:dyDescent="0.2">
      <c r="C1004" s="2"/>
      <c r="D1004" s="2"/>
      <c r="M1004" s="2"/>
      <c r="O1004" s="2"/>
    </row>
    <row r="1005" spans="3:15" ht="15.75" customHeight="1" x14ac:dyDescent="0.2">
      <c r="C1005" s="2"/>
      <c r="D1005" s="2"/>
      <c r="M1005" s="2"/>
      <c r="O1005" s="2"/>
    </row>
    <row r="1006" spans="3:15" ht="15.75" customHeight="1" x14ac:dyDescent="0.2">
      <c r="C1006" s="2"/>
      <c r="D1006" s="2"/>
      <c r="M1006" s="2"/>
      <c r="O1006" s="2"/>
    </row>
    <row r="1007" spans="3:15" ht="15.75" customHeight="1" x14ac:dyDescent="0.2">
      <c r="C1007" s="2"/>
      <c r="D1007" s="2"/>
      <c r="M1007" s="2"/>
      <c r="O1007" s="2"/>
    </row>
  </sheetData>
  <mergeCells count="1">
    <mergeCell ref="B1:M1"/>
  </mergeCells>
  <conditionalFormatting sqref="A5:B6">
    <cfRule type="expression" dxfId="23" priority="1">
      <formula>O5="yes"</formula>
    </cfRule>
  </conditionalFormatting>
  <conditionalFormatting sqref="A7:B8">
    <cfRule type="expression" dxfId="22" priority="2">
      <formula>O7="yes"</formula>
    </cfRule>
  </conditionalFormatting>
  <conditionalFormatting sqref="A9:B59">
    <cfRule type="expression" dxfId="21" priority="3">
      <formula>O9="yes"</formula>
    </cfRule>
  </conditionalFormatting>
  <conditionalFormatting sqref="A60:B72">
    <cfRule type="expression" dxfId="20" priority="4">
      <formula>O60="yes"</formula>
    </cfRule>
  </conditionalFormatting>
  <pageMargins left="0.70866141732283472" right="0.70866141732283472" top="0.74803149606299213" bottom="0.74803149606299213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1001"/>
  <sheetViews>
    <sheetView workbookViewId="0"/>
  </sheetViews>
  <sheetFormatPr defaultColWidth="14.390625" defaultRowHeight="15" customHeight="1" x14ac:dyDescent="0.2"/>
  <cols>
    <col min="1" max="1" width="22.46484375" customWidth="1"/>
    <col min="2" max="26" width="8.7421875" customWidth="1"/>
  </cols>
  <sheetData>
    <row r="2" spans="1:3" x14ac:dyDescent="0.2">
      <c r="B2" s="2">
        <f>COUNTIF(B4:B78,"&gt;0")</f>
        <v>30</v>
      </c>
      <c r="C2" s="6"/>
    </row>
    <row r="3" spans="1:3" x14ac:dyDescent="0.2">
      <c r="A3" s="21" t="s">
        <v>2</v>
      </c>
      <c r="B3" s="6" t="s">
        <v>187</v>
      </c>
      <c r="C3" s="6" t="s">
        <v>1</v>
      </c>
    </row>
    <row r="4" spans="1:3" x14ac:dyDescent="0.2">
      <c r="A4" s="15" t="s">
        <v>18</v>
      </c>
      <c r="B4" s="16">
        <v>50</v>
      </c>
      <c r="C4" s="22"/>
    </row>
    <row r="5" spans="1:3" x14ac:dyDescent="0.2">
      <c r="A5" s="15" t="s">
        <v>20</v>
      </c>
      <c r="B5" s="16">
        <v>49</v>
      </c>
      <c r="C5" s="22"/>
    </row>
    <row r="6" spans="1:3" x14ac:dyDescent="0.2">
      <c r="A6" s="15" t="s">
        <v>21</v>
      </c>
      <c r="B6" s="16">
        <v>48</v>
      </c>
      <c r="C6" s="22"/>
    </row>
    <row r="7" spans="1:3" x14ac:dyDescent="0.2">
      <c r="A7" s="15" t="s">
        <v>17</v>
      </c>
      <c r="B7" s="16">
        <v>47</v>
      </c>
      <c r="C7" s="22"/>
    </row>
    <row r="8" spans="1:3" x14ac:dyDescent="0.2">
      <c r="A8" s="15" t="s">
        <v>27</v>
      </c>
      <c r="B8" s="16">
        <v>46</v>
      </c>
      <c r="C8" s="22"/>
    </row>
    <row r="9" spans="1:3" x14ac:dyDescent="0.2">
      <c r="A9" s="15" t="s">
        <v>23</v>
      </c>
      <c r="B9" s="16">
        <v>45</v>
      </c>
      <c r="C9" s="22"/>
    </row>
    <row r="10" spans="1:3" x14ac:dyDescent="0.2">
      <c r="A10" s="16" t="s">
        <v>28</v>
      </c>
      <c r="B10" s="16">
        <v>44</v>
      </c>
      <c r="C10" s="22"/>
    </row>
    <row r="11" spans="1:3" x14ac:dyDescent="0.2">
      <c r="A11" s="15" t="s">
        <v>30</v>
      </c>
      <c r="B11" s="16">
        <v>43</v>
      </c>
      <c r="C11" s="22"/>
    </row>
    <row r="12" spans="1:3" x14ac:dyDescent="0.2">
      <c r="A12" s="15" t="s">
        <v>35</v>
      </c>
      <c r="B12" s="16">
        <v>42</v>
      </c>
      <c r="C12" s="22"/>
    </row>
    <row r="13" spans="1:3" x14ac:dyDescent="0.2">
      <c r="A13" s="16" t="s">
        <v>88</v>
      </c>
      <c r="B13" s="16">
        <v>41</v>
      </c>
      <c r="C13" s="22"/>
    </row>
    <row r="14" spans="1:3" x14ac:dyDescent="0.2">
      <c r="A14" s="16" t="s">
        <v>77</v>
      </c>
      <c r="B14" s="16">
        <v>40</v>
      </c>
      <c r="C14" s="22"/>
    </row>
    <row r="15" spans="1:3" x14ac:dyDescent="0.2">
      <c r="A15" s="15" t="s">
        <v>72</v>
      </c>
      <c r="B15" s="16">
        <v>39</v>
      </c>
      <c r="C15" s="22"/>
    </row>
    <row r="16" spans="1:3" x14ac:dyDescent="0.2">
      <c r="A16" s="15" t="s">
        <v>34</v>
      </c>
      <c r="B16" s="16">
        <v>38</v>
      </c>
      <c r="C16" s="22"/>
    </row>
    <row r="17" spans="1:3" x14ac:dyDescent="0.2">
      <c r="A17" s="16" t="s">
        <v>67</v>
      </c>
      <c r="B17" s="16">
        <v>37</v>
      </c>
      <c r="C17" s="22"/>
    </row>
    <row r="18" spans="1:3" x14ac:dyDescent="0.2">
      <c r="A18" s="15" t="s">
        <v>63</v>
      </c>
      <c r="B18" s="16">
        <v>36</v>
      </c>
      <c r="C18" s="22"/>
    </row>
    <row r="19" spans="1:3" x14ac:dyDescent="0.2">
      <c r="A19" s="15" t="s">
        <v>45</v>
      </c>
      <c r="B19" s="16">
        <v>35</v>
      </c>
      <c r="C19" s="22"/>
    </row>
    <row r="20" spans="1:3" x14ac:dyDescent="0.2">
      <c r="A20" s="15" t="s">
        <v>80</v>
      </c>
      <c r="B20" s="16">
        <v>34</v>
      </c>
      <c r="C20" s="22"/>
    </row>
    <row r="21" spans="1:3" ht="15.75" customHeight="1" x14ac:dyDescent="0.2">
      <c r="A21" s="15" t="s">
        <v>61</v>
      </c>
      <c r="B21" s="16">
        <v>33</v>
      </c>
      <c r="C21" s="22"/>
    </row>
    <row r="22" spans="1:3" ht="15.75" customHeight="1" x14ac:dyDescent="0.2">
      <c r="A22" s="15" t="s">
        <v>37</v>
      </c>
      <c r="B22" s="16">
        <v>32</v>
      </c>
      <c r="C22" s="22"/>
    </row>
    <row r="23" spans="1:3" ht="15.75" customHeight="1" x14ac:dyDescent="0.2">
      <c r="A23" s="16" t="s">
        <v>82</v>
      </c>
      <c r="B23" s="16">
        <v>31</v>
      </c>
      <c r="C23" s="22"/>
    </row>
    <row r="24" spans="1:3" ht="15.75" customHeight="1" x14ac:dyDescent="0.2">
      <c r="A24" s="15" t="s">
        <v>43</v>
      </c>
      <c r="B24" s="16">
        <v>30</v>
      </c>
      <c r="C24" s="22"/>
    </row>
    <row r="25" spans="1:3" ht="15.75" customHeight="1" x14ac:dyDescent="0.2">
      <c r="A25" s="15" t="s">
        <v>64</v>
      </c>
      <c r="B25" s="16">
        <v>29</v>
      </c>
      <c r="C25" s="22"/>
    </row>
    <row r="26" spans="1:3" ht="15.75" customHeight="1" x14ac:dyDescent="0.2">
      <c r="A26" s="15" t="s">
        <v>78</v>
      </c>
      <c r="B26" s="16">
        <v>28</v>
      </c>
      <c r="C26" s="22"/>
    </row>
    <row r="27" spans="1:3" ht="15.75" customHeight="1" x14ac:dyDescent="0.2">
      <c r="A27" s="16" t="s">
        <v>53</v>
      </c>
      <c r="B27" s="16">
        <v>27</v>
      </c>
      <c r="C27" s="22"/>
    </row>
    <row r="28" spans="1:3" ht="15.75" customHeight="1" x14ac:dyDescent="0.2">
      <c r="A28" s="16" t="s">
        <v>74</v>
      </c>
      <c r="B28" s="16">
        <v>26</v>
      </c>
      <c r="C28" s="22"/>
    </row>
    <row r="29" spans="1:3" ht="15.75" customHeight="1" x14ac:dyDescent="0.2">
      <c r="A29" s="15" t="s">
        <v>49</v>
      </c>
      <c r="B29" s="16">
        <v>25</v>
      </c>
      <c r="C29" s="22"/>
    </row>
    <row r="30" spans="1:3" ht="15.75" customHeight="1" x14ac:dyDescent="0.2">
      <c r="A30" s="15" t="s">
        <v>57</v>
      </c>
      <c r="B30" s="16">
        <v>24</v>
      </c>
      <c r="C30" s="22"/>
    </row>
    <row r="31" spans="1:3" ht="15.75" customHeight="1" x14ac:dyDescent="0.2">
      <c r="A31" s="15" t="s">
        <v>55</v>
      </c>
      <c r="B31" s="16">
        <v>23</v>
      </c>
      <c r="C31" s="22"/>
    </row>
    <row r="32" spans="1:3" ht="15.75" customHeight="1" x14ac:dyDescent="0.2">
      <c r="A32" s="15" t="s">
        <v>47</v>
      </c>
      <c r="B32" s="16">
        <v>22</v>
      </c>
      <c r="C32" s="22"/>
    </row>
    <row r="33" spans="1:3" ht="15.75" customHeight="1" x14ac:dyDescent="0.2">
      <c r="A33" s="15" t="s">
        <v>59</v>
      </c>
      <c r="B33" s="16">
        <v>21</v>
      </c>
      <c r="C33" s="22"/>
    </row>
    <row r="34" spans="1:3" ht="15.75" customHeight="1" x14ac:dyDescent="0.2">
      <c r="A34" s="15" t="s">
        <v>32</v>
      </c>
      <c r="C34" s="22"/>
    </row>
    <row r="35" spans="1:3" ht="15.75" customHeight="1" x14ac:dyDescent="0.2">
      <c r="A35" s="15" t="s">
        <v>87</v>
      </c>
      <c r="C35" s="22"/>
    </row>
    <row r="36" spans="1:3" ht="15.75" customHeight="1" x14ac:dyDescent="0.2">
      <c r="A36" s="15" t="s">
        <v>41</v>
      </c>
      <c r="C36" s="22"/>
    </row>
    <row r="37" spans="1:3" ht="15.75" customHeight="1" x14ac:dyDescent="0.2">
      <c r="A37" s="15" t="s">
        <v>70</v>
      </c>
      <c r="C37" s="22"/>
    </row>
    <row r="38" spans="1:3" ht="15.75" customHeight="1" x14ac:dyDescent="0.2">
      <c r="A38" s="15" t="s">
        <v>97</v>
      </c>
      <c r="C38" s="22"/>
    </row>
    <row r="39" spans="1:3" ht="15.75" customHeight="1" x14ac:dyDescent="0.2">
      <c r="A39" s="15" t="s">
        <v>94</v>
      </c>
      <c r="C39" s="22"/>
    </row>
    <row r="40" spans="1:3" ht="15.75" customHeight="1" x14ac:dyDescent="0.2">
      <c r="A40" s="16" t="s">
        <v>98</v>
      </c>
      <c r="C40" s="22"/>
    </row>
    <row r="41" spans="1:3" ht="15.75" customHeight="1" x14ac:dyDescent="0.2">
      <c r="A41" s="15" t="s">
        <v>99</v>
      </c>
      <c r="C41" s="22"/>
    </row>
    <row r="42" spans="1:3" ht="15.75" customHeight="1" x14ac:dyDescent="0.2">
      <c r="A42" s="15" t="s">
        <v>69</v>
      </c>
      <c r="C42" s="22"/>
    </row>
    <row r="43" spans="1:3" ht="15.75" customHeight="1" x14ac:dyDescent="0.2">
      <c r="A43" s="15" t="s">
        <v>81</v>
      </c>
      <c r="C43" s="22"/>
    </row>
    <row r="44" spans="1:3" ht="15.75" customHeight="1" x14ac:dyDescent="0.2">
      <c r="A44" s="15" t="s">
        <v>100</v>
      </c>
      <c r="C44" s="22"/>
    </row>
    <row r="45" spans="1:3" ht="15.75" customHeight="1" x14ac:dyDescent="0.2">
      <c r="A45" s="15" t="s">
        <v>39</v>
      </c>
      <c r="C45" s="22"/>
    </row>
    <row r="46" spans="1:3" ht="15.75" customHeight="1" x14ac:dyDescent="0.2">
      <c r="A46" s="15" t="s">
        <v>101</v>
      </c>
      <c r="C46" s="22"/>
    </row>
    <row r="47" spans="1:3" ht="15.75" customHeight="1" x14ac:dyDescent="0.2">
      <c r="A47" s="15" t="s">
        <v>51</v>
      </c>
      <c r="C47" s="22"/>
    </row>
    <row r="48" spans="1:3" ht="15.75" customHeight="1" x14ac:dyDescent="0.2">
      <c r="A48" s="15" t="s">
        <v>188</v>
      </c>
      <c r="C48" s="22"/>
    </row>
    <row r="49" spans="1:3" ht="15.75" customHeight="1" x14ac:dyDescent="0.2">
      <c r="A49" s="16" t="s">
        <v>189</v>
      </c>
      <c r="C49" s="22"/>
    </row>
    <row r="50" spans="1:3" ht="15.75" customHeight="1" x14ac:dyDescent="0.2">
      <c r="A50" s="15" t="s">
        <v>25</v>
      </c>
      <c r="C50" s="22"/>
    </row>
    <row r="51" spans="1:3" ht="15.75" customHeight="1" x14ac:dyDescent="0.2">
      <c r="A51" s="15" t="s">
        <v>85</v>
      </c>
      <c r="C51" s="22"/>
    </row>
    <row r="52" spans="1:3" ht="15.75" customHeight="1" x14ac:dyDescent="0.2">
      <c r="A52" s="15" t="s">
        <v>71</v>
      </c>
      <c r="C52" s="22"/>
    </row>
    <row r="53" spans="1:3" ht="15.75" customHeight="1" x14ac:dyDescent="0.2">
      <c r="A53" s="15" t="s">
        <v>86</v>
      </c>
      <c r="C53" s="22"/>
    </row>
    <row r="54" spans="1:3" ht="15.75" customHeight="1" x14ac:dyDescent="0.2">
      <c r="A54" s="15" t="s">
        <v>60</v>
      </c>
      <c r="C54" s="22"/>
    </row>
    <row r="55" spans="1:3" ht="15.75" customHeight="1" x14ac:dyDescent="0.2">
      <c r="A55" s="15" t="s">
        <v>84</v>
      </c>
      <c r="C55" s="22"/>
    </row>
    <row r="56" spans="1:3" ht="15.75" customHeight="1" x14ac:dyDescent="0.2">
      <c r="A56" s="15" t="s">
        <v>62</v>
      </c>
      <c r="C56" s="22"/>
    </row>
    <row r="57" spans="1:3" ht="15.75" customHeight="1" x14ac:dyDescent="0.2">
      <c r="A57" s="15" t="s">
        <v>102</v>
      </c>
      <c r="C57" s="22"/>
    </row>
    <row r="58" spans="1:3" ht="15.75" customHeight="1" x14ac:dyDescent="0.2">
      <c r="A58" s="16" t="s">
        <v>66</v>
      </c>
      <c r="C58" s="22"/>
    </row>
    <row r="59" spans="1:3" ht="15.75" customHeight="1" x14ac:dyDescent="0.2">
      <c r="A59" s="15" t="s">
        <v>190</v>
      </c>
      <c r="C59" s="22"/>
    </row>
    <row r="60" spans="1:3" ht="15.75" customHeight="1" x14ac:dyDescent="0.2">
      <c r="A60" s="15" t="s">
        <v>76</v>
      </c>
      <c r="C60" s="22"/>
    </row>
    <row r="61" spans="1:3" ht="15.75" customHeight="1" x14ac:dyDescent="0.2">
      <c r="A61" s="16" t="s">
        <v>65</v>
      </c>
      <c r="C61" s="22"/>
    </row>
    <row r="62" spans="1:3" ht="15.75" customHeight="1" x14ac:dyDescent="0.2">
      <c r="A62" s="15" t="s">
        <v>191</v>
      </c>
      <c r="C62" s="22"/>
    </row>
    <row r="63" spans="1:3" ht="15.75" customHeight="1" x14ac:dyDescent="0.2">
      <c r="A63" s="15" t="s">
        <v>89</v>
      </c>
      <c r="C63" s="22"/>
    </row>
    <row r="64" spans="1:3" ht="15.75" customHeight="1" x14ac:dyDescent="0.2">
      <c r="A64" s="15" t="s">
        <v>192</v>
      </c>
      <c r="C64" s="22"/>
    </row>
    <row r="65" spans="1:3" ht="15.75" customHeight="1" x14ac:dyDescent="0.2">
      <c r="A65" s="15" t="s">
        <v>75</v>
      </c>
      <c r="C65" s="22"/>
    </row>
    <row r="66" spans="1:3" ht="15.75" customHeight="1" x14ac:dyDescent="0.2">
      <c r="A66" s="15" t="s">
        <v>104</v>
      </c>
      <c r="C66" s="22"/>
    </row>
    <row r="67" spans="1:3" ht="15.75" customHeight="1" x14ac:dyDescent="0.2">
      <c r="A67" s="15" t="s">
        <v>95</v>
      </c>
      <c r="C67" s="22"/>
    </row>
    <row r="68" spans="1:3" ht="15.75" customHeight="1" x14ac:dyDescent="0.2">
      <c r="A68" s="15" t="s">
        <v>105</v>
      </c>
      <c r="C68" s="22"/>
    </row>
    <row r="69" spans="1:3" ht="15.75" customHeight="1" x14ac:dyDescent="0.2">
      <c r="A69" s="15" t="s">
        <v>96</v>
      </c>
      <c r="C69" s="22"/>
    </row>
    <row r="70" spans="1:3" ht="15.75" customHeight="1" x14ac:dyDescent="0.2">
      <c r="A70" s="15" t="s">
        <v>68</v>
      </c>
      <c r="B70" s="2"/>
      <c r="C70" s="22"/>
    </row>
    <row r="71" spans="1:3" ht="15.75" customHeight="1" x14ac:dyDescent="0.2">
      <c r="A71" s="15" t="s">
        <v>193</v>
      </c>
      <c r="B71" s="2"/>
      <c r="C71" s="23"/>
    </row>
    <row r="72" spans="1:3" ht="15.75" customHeight="1" x14ac:dyDescent="0.2">
      <c r="A72" s="15" t="s">
        <v>106</v>
      </c>
      <c r="B72" s="6"/>
      <c r="C72" s="22"/>
    </row>
    <row r="73" spans="1:3" ht="15.75" customHeight="1" x14ac:dyDescent="0.2">
      <c r="A73" s="15" t="s">
        <v>93</v>
      </c>
      <c r="C73" s="22"/>
    </row>
    <row r="74" spans="1:3" ht="15.75" customHeight="1" x14ac:dyDescent="0.2">
      <c r="A74" s="15" t="s">
        <v>79</v>
      </c>
      <c r="C74" s="22"/>
    </row>
    <row r="75" spans="1:3" ht="15.75" customHeight="1" x14ac:dyDescent="0.2">
      <c r="A75" s="15" t="s">
        <v>91</v>
      </c>
      <c r="C75" s="23"/>
    </row>
    <row r="76" spans="1:3" ht="15.75" customHeight="1" x14ac:dyDescent="0.2">
      <c r="A76" s="15" t="s">
        <v>107</v>
      </c>
      <c r="C76" s="22"/>
    </row>
    <row r="77" spans="1:3" ht="15.75" customHeight="1" x14ac:dyDescent="0.2">
      <c r="A77" s="15" t="s">
        <v>108</v>
      </c>
      <c r="C77" s="22"/>
    </row>
    <row r="78" spans="1:3" ht="15.75" customHeight="1" x14ac:dyDescent="0.2">
      <c r="A78" s="15" t="s">
        <v>109</v>
      </c>
      <c r="C78" s="22"/>
    </row>
    <row r="79" spans="1:3" ht="15.75" customHeight="1" x14ac:dyDescent="0.2">
      <c r="C79" s="22"/>
    </row>
    <row r="80" spans="1:3" ht="15.75" customHeight="1" x14ac:dyDescent="0.2">
      <c r="A80" s="15" t="s">
        <v>194</v>
      </c>
      <c r="B80" s="2">
        <f>COUNTIF(B83:B153,"&gt;0")</f>
        <v>28</v>
      </c>
      <c r="C80" s="22"/>
    </row>
    <row r="81" spans="1:3" ht="15.75" customHeight="1" x14ac:dyDescent="0.2">
      <c r="A81" s="15" t="s">
        <v>194</v>
      </c>
      <c r="B81" s="6"/>
    </row>
    <row r="82" spans="1:3" ht="15.75" customHeight="1" x14ac:dyDescent="0.2">
      <c r="A82" s="21" t="s">
        <v>2</v>
      </c>
      <c r="B82" s="6" t="s">
        <v>187</v>
      </c>
      <c r="C82" s="23" t="s">
        <v>1</v>
      </c>
    </row>
    <row r="83" spans="1:3" ht="15.75" customHeight="1" x14ac:dyDescent="0.2">
      <c r="A83" s="15" t="s">
        <v>114</v>
      </c>
      <c r="B83" s="16">
        <v>50</v>
      </c>
      <c r="C83" s="22"/>
    </row>
    <row r="84" spans="1:3" ht="15.75" customHeight="1" x14ac:dyDescent="0.2">
      <c r="A84" s="15" t="s">
        <v>116</v>
      </c>
      <c r="B84" s="16">
        <v>49</v>
      </c>
      <c r="C84" s="22"/>
    </row>
    <row r="85" spans="1:3" ht="15.75" customHeight="1" x14ac:dyDescent="0.2">
      <c r="A85" s="15" t="s">
        <v>120</v>
      </c>
      <c r="B85" s="16">
        <v>48</v>
      </c>
      <c r="C85" s="22"/>
    </row>
    <row r="86" spans="1:3" ht="15.75" customHeight="1" x14ac:dyDescent="0.2">
      <c r="A86" s="15" t="s">
        <v>118</v>
      </c>
      <c r="B86" s="16">
        <v>47</v>
      </c>
      <c r="C86" s="22"/>
    </row>
    <row r="87" spans="1:3" ht="15.75" customHeight="1" x14ac:dyDescent="0.2">
      <c r="A87" s="15" t="s">
        <v>142</v>
      </c>
      <c r="B87" s="16">
        <v>46</v>
      </c>
      <c r="C87" s="22"/>
    </row>
    <row r="88" spans="1:3" ht="15.75" customHeight="1" x14ac:dyDescent="0.2">
      <c r="A88" s="15" t="s">
        <v>143</v>
      </c>
      <c r="B88" s="16">
        <v>45</v>
      </c>
      <c r="C88" s="22"/>
    </row>
    <row r="89" spans="1:3" ht="15.75" customHeight="1" x14ac:dyDescent="0.2">
      <c r="A89" s="15" t="s">
        <v>128</v>
      </c>
      <c r="B89" s="16">
        <v>44</v>
      </c>
      <c r="C89" s="22"/>
    </row>
    <row r="90" spans="1:3" ht="15.75" customHeight="1" x14ac:dyDescent="0.2">
      <c r="A90" s="15" t="s">
        <v>119</v>
      </c>
      <c r="B90" s="16">
        <v>43</v>
      </c>
      <c r="C90" s="22"/>
    </row>
    <row r="91" spans="1:3" ht="15.75" customHeight="1" x14ac:dyDescent="0.2">
      <c r="A91" s="16" t="s">
        <v>150</v>
      </c>
      <c r="B91" s="16">
        <v>42</v>
      </c>
      <c r="C91" s="22"/>
    </row>
    <row r="92" spans="1:3" ht="15.75" customHeight="1" x14ac:dyDescent="0.2">
      <c r="A92" s="16" t="s">
        <v>144</v>
      </c>
      <c r="B92" s="16">
        <v>41</v>
      </c>
      <c r="C92" s="22"/>
    </row>
    <row r="93" spans="1:3" ht="15.75" customHeight="1" x14ac:dyDescent="0.2">
      <c r="A93" s="15" t="s">
        <v>133</v>
      </c>
      <c r="B93" s="16">
        <v>40</v>
      </c>
      <c r="C93" s="22"/>
    </row>
    <row r="94" spans="1:3" ht="15.75" customHeight="1" x14ac:dyDescent="0.2">
      <c r="A94" s="15" t="s">
        <v>125</v>
      </c>
      <c r="B94" s="16">
        <v>39</v>
      </c>
      <c r="C94" s="22"/>
    </row>
    <row r="95" spans="1:3" ht="15.75" customHeight="1" x14ac:dyDescent="0.2">
      <c r="A95" s="15" t="s">
        <v>131</v>
      </c>
      <c r="B95" s="16">
        <v>38</v>
      </c>
      <c r="C95" s="22"/>
    </row>
    <row r="96" spans="1:3" ht="15.75" customHeight="1" x14ac:dyDescent="0.2">
      <c r="A96" s="16" t="s">
        <v>163</v>
      </c>
      <c r="B96" s="16">
        <v>37</v>
      </c>
      <c r="C96" s="22"/>
    </row>
    <row r="97" spans="1:3" ht="15.75" customHeight="1" x14ac:dyDescent="0.2">
      <c r="A97" s="15" t="s">
        <v>124</v>
      </c>
      <c r="B97" s="16">
        <v>36</v>
      </c>
      <c r="C97" s="22"/>
    </row>
    <row r="98" spans="1:3" ht="15.75" customHeight="1" x14ac:dyDescent="0.2">
      <c r="A98" s="15" t="s">
        <v>132</v>
      </c>
      <c r="B98" s="16">
        <v>35</v>
      </c>
      <c r="C98" s="22"/>
    </row>
    <row r="99" spans="1:3" ht="15.75" customHeight="1" x14ac:dyDescent="0.2">
      <c r="A99" s="16" t="s">
        <v>151</v>
      </c>
      <c r="B99" s="16">
        <v>34</v>
      </c>
      <c r="C99" s="22"/>
    </row>
    <row r="100" spans="1:3" ht="15.75" customHeight="1" x14ac:dyDescent="0.2">
      <c r="A100" s="16" t="s">
        <v>160</v>
      </c>
      <c r="B100" s="16">
        <v>33</v>
      </c>
      <c r="C100" s="22"/>
    </row>
    <row r="101" spans="1:3" ht="15.75" customHeight="1" x14ac:dyDescent="0.2">
      <c r="A101" s="15" t="s">
        <v>136</v>
      </c>
      <c r="B101" s="16">
        <v>32</v>
      </c>
      <c r="C101" s="22"/>
    </row>
    <row r="102" spans="1:3" ht="15.75" customHeight="1" x14ac:dyDescent="0.2">
      <c r="A102" s="15" t="s">
        <v>134</v>
      </c>
      <c r="B102" s="16">
        <v>31</v>
      </c>
      <c r="C102" s="22"/>
    </row>
    <row r="103" spans="1:3" ht="15.75" customHeight="1" x14ac:dyDescent="0.2">
      <c r="A103" s="15" t="s">
        <v>148</v>
      </c>
      <c r="B103" s="16">
        <v>30</v>
      </c>
      <c r="C103" s="22"/>
    </row>
    <row r="104" spans="1:3" ht="15.75" customHeight="1" x14ac:dyDescent="0.2">
      <c r="A104" s="15" t="s">
        <v>152</v>
      </c>
      <c r="B104" s="16">
        <v>29</v>
      </c>
      <c r="C104" s="22"/>
    </row>
    <row r="105" spans="1:3" ht="15.75" customHeight="1" x14ac:dyDescent="0.2">
      <c r="A105" s="15" t="s">
        <v>137</v>
      </c>
      <c r="B105" s="16">
        <v>28</v>
      </c>
      <c r="C105" s="22"/>
    </row>
    <row r="106" spans="1:3" ht="15.75" customHeight="1" x14ac:dyDescent="0.2">
      <c r="A106" s="15" t="s">
        <v>146</v>
      </c>
      <c r="B106" s="16">
        <v>27</v>
      </c>
      <c r="C106" s="22"/>
    </row>
    <row r="107" spans="1:3" ht="15.75" customHeight="1" x14ac:dyDescent="0.2">
      <c r="A107" s="15" t="s">
        <v>138</v>
      </c>
      <c r="B107" s="16">
        <v>26</v>
      </c>
      <c r="C107" s="22"/>
    </row>
    <row r="108" spans="1:3" ht="15.75" customHeight="1" x14ac:dyDescent="0.2">
      <c r="A108" s="16" t="s">
        <v>140</v>
      </c>
      <c r="B108" s="16">
        <v>25</v>
      </c>
      <c r="C108" s="22"/>
    </row>
    <row r="109" spans="1:3" ht="15.75" customHeight="1" x14ac:dyDescent="0.2">
      <c r="A109" s="15" t="s">
        <v>141</v>
      </c>
      <c r="B109" s="16">
        <v>23.5</v>
      </c>
      <c r="C109" s="22"/>
    </row>
    <row r="110" spans="1:3" ht="15.75" customHeight="1" x14ac:dyDescent="0.2">
      <c r="A110" s="15" t="s">
        <v>158</v>
      </c>
      <c r="B110" s="16">
        <v>23.5</v>
      </c>
      <c r="C110" s="22"/>
    </row>
    <row r="111" spans="1:3" ht="15.75" customHeight="1" x14ac:dyDescent="0.2">
      <c r="A111" s="15" t="s">
        <v>171</v>
      </c>
      <c r="C111" s="22"/>
    </row>
    <row r="112" spans="1:3" ht="15.75" customHeight="1" x14ac:dyDescent="0.2">
      <c r="A112" s="15" t="s">
        <v>172</v>
      </c>
      <c r="C112" s="22"/>
    </row>
    <row r="113" spans="1:3" ht="15.75" customHeight="1" x14ac:dyDescent="0.2">
      <c r="A113" s="20" t="s">
        <v>159</v>
      </c>
      <c r="C113" s="22"/>
    </row>
    <row r="114" spans="1:3" ht="15.75" customHeight="1" x14ac:dyDescent="0.2">
      <c r="A114" s="15" t="s">
        <v>135</v>
      </c>
      <c r="C114" s="22"/>
    </row>
    <row r="115" spans="1:3" ht="15.75" customHeight="1" x14ac:dyDescent="0.2">
      <c r="A115" s="15" t="s">
        <v>139</v>
      </c>
      <c r="C115" s="22"/>
    </row>
    <row r="116" spans="1:3" ht="15.75" customHeight="1" x14ac:dyDescent="0.2">
      <c r="A116" s="15" t="s">
        <v>173</v>
      </c>
      <c r="C116" s="22"/>
    </row>
    <row r="117" spans="1:3" ht="15.75" customHeight="1" x14ac:dyDescent="0.2">
      <c r="A117" s="15" t="s">
        <v>174</v>
      </c>
      <c r="C117" s="22"/>
    </row>
    <row r="118" spans="1:3" ht="15.75" customHeight="1" x14ac:dyDescent="0.2">
      <c r="A118" s="15" t="s">
        <v>175</v>
      </c>
      <c r="C118" s="22"/>
    </row>
    <row r="119" spans="1:3" ht="15.75" customHeight="1" x14ac:dyDescent="0.2">
      <c r="A119" s="15" t="s">
        <v>161</v>
      </c>
      <c r="C119" s="22"/>
    </row>
    <row r="120" spans="1:3" ht="15.75" customHeight="1" x14ac:dyDescent="0.2">
      <c r="A120" s="15" t="s">
        <v>126</v>
      </c>
      <c r="C120" s="22"/>
    </row>
    <row r="121" spans="1:3" ht="15.75" customHeight="1" x14ac:dyDescent="0.2">
      <c r="A121" s="15" t="s">
        <v>176</v>
      </c>
      <c r="C121" s="22"/>
    </row>
    <row r="122" spans="1:3" ht="15.75" customHeight="1" x14ac:dyDescent="0.2">
      <c r="A122" s="15" t="s">
        <v>145</v>
      </c>
      <c r="C122" s="22"/>
    </row>
    <row r="123" spans="1:3" ht="15.75" customHeight="1" x14ac:dyDescent="0.2">
      <c r="A123" s="15" t="s">
        <v>112</v>
      </c>
      <c r="C123" s="22"/>
    </row>
    <row r="124" spans="1:3" ht="15.75" customHeight="1" x14ac:dyDescent="0.2">
      <c r="A124" s="15" t="s">
        <v>168</v>
      </c>
      <c r="C124" s="22"/>
    </row>
    <row r="125" spans="1:3" ht="15.75" customHeight="1" x14ac:dyDescent="0.2">
      <c r="A125" s="15" t="s">
        <v>177</v>
      </c>
      <c r="C125" s="22"/>
    </row>
    <row r="126" spans="1:3" ht="15.75" customHeight="1" x14ac:dyDescent="0.2">
      <c r="A126" s="15" t="s">
        <v>122</v>
      </c>
      <c r="C126" s="22"/>
    </row>
    <row r="127" spans="1:3" ht="15.75" customHeight="1" x14ac:dyDescent="0.2">
      <c r="A127" s="15" t="s">
        <v>149</v>
      </c>
      <c r="C127" s="22"/>
    </row>
    <row r="128" spans="1:3" ht="15.75" customHeight="1" x14ac:dyDescent="0.2">
      <c r="A128" s="15" t="s">
        <v>178</v>
      </c>
      <c r="C128" s="22"/>
    </row>
    <row r="129" spans="1:3" ht="15.75" customHeight="1" x14ac:dyDescent="0.2">
      <c r="A129" s="15" t="s">
        <v>167</v>
      </c>
      <c r="C129" s="22"/>
    </row>
    <row r="130" spans="1:3" ht="15.75" customHeight="1" x14ac:dyDescent="0.2">
      <c r="A130" s="15" t="s">
        <v>130</v>
      </c>
      <c r="C130" s="22"/>
    </row>
    <row r="131" spans="1:3" ht="15.75" customHeight="1" x14ac:dyDescent="0.2">
      <c r="A131" s="15" t="s">
        <v>179</v>
      </c>
      <c r="C131" s="22"/>
    </row>
    <row r="132" spans="1:3" ht="15.75" customHeight="1" x14ac:dyDescent="0.2">
      <c r="A132" s="15" t="s">
        <v>155</v>
      </c>
      <c r="C132" s="22"/>
    </row>
    <row r="133" spans="1:3" ht="15.75" customHeight="1" x14ac:dyDescent="0.2">
      <c r="A133" s="15" t="s">
        <v>164</v>
      </c>
      <c r="C133" s="22"/>
    </row>
    <row r="134" spans="1:3" ht="15.75" customHeight="1" x14ac:dyDescent="0.2">
      <c r="A134" s="15" t="s">
        <v>195</v>
      </c>
      <c r="C134" s="22"/>
    </row>
    <row r="135" spans="1:3" ht="15.75" customHeight="1" x14ac:dyDescent="0.2">
      <c r="A135" s="15" t="s">
        <v>196</v>
      </c>
      <c r="C135" s="22"/>
    </row>
    <row r="136" spans="1:3" ht="15.75" customHeight="1" x14ac:dyDescent="0.2">
      <c r="A136" s="15" t="s">
        <v>180</v>
      </c>
      <c r="C136" s="22"/>
    </row>
    <row r="137" spans="1:3" ht="15.75" customHeight="1" x14ac:dyDescent="0.2">
      <c r="A137" s="15" t="s">
        <v>147</v>
      </c>
      <c r="C137" s="22"/>
    </row>
    <row r="138" spans="1:3" ht="15.75" customHeight="1" x14ac:dyDescent="0.2">
      <c r="A138" s="15" t="s">
        <v>181</v>
      </c>
      <c r="C138" s="22"/>
    </row>
    <row r="139" spans="1:3" ht="15.75" customHeight="1" x14ac:dyDescent="0.2">
      <c r="A139" s="16" t="s">
        <v>156</v>
      </c>
      <c r="C139" s="22"/>
    </row>
    <row r="140" spans="1:3" ht="15.75" customHeight="1" x14ac:dyDescent="0.2">
      <c r="A140" s="15" t="s">
        <v>182</v>
      </c>
      <c r="C140" s="22"/>
    </row>
    <row r="141" spans="1:3" ht="15.75" customHeight="1" x14ac:dyDescent="0.2">
      <c r="A141" s="15" t="s">
        <v>154</v>
      </c>
      <c r="C141" s="22"/>
    </row>
    <row r="142" spans="1:3" ht="15.75" customHeight="1" x14ac:dyDescent="0.2">
      <c r="A142" s="15" t="s">
        <v>183</v>
      </c>
      <c r="C142" s="22"/>
    </row>
    <row r="143" spans="1:3" ht="15.75" customHeight="1" x14ac:dyDescent="0.2">
      <c r="A143" s="15" t="s">
        <v>153</v>
      </c>
      <c r="C143" s="22"/>
    </row>
    <row r="144" spans="1:3" ht="15.75" customHeight="1" x14ac:dyDescent="0.2">
      <c r="A144" s="16" t="s">
        <v>162</v>
      </c>
      <c r="C144" s="22"/>
    </row>
    <row r="145" spans="1:3" ht="15.75" customHeight="1" x14ac:dyDescent="0.2">
      <c r="A145" s="15" t="s">
        <v>157</v>
      </c>
      <c r="C145" s="22"/>
    </row>
    <row r="146" spans="1:3" ht="15.75" customHeight="1" x14ac:dyDescent="0.2">
      <c r="A146" s="15" t="s">
        <v>184</v>
      </c>
      <c r="C146" s="22"/>
    </row>
    <row r="147" spans="1:3" ht="15.75" customHeight="1" x14ac:dyDescent="0.2">
      <c r="A147" s="15" t="s">
        <v>169</v>
      </c>
      <c r="C147" s="22"/>
    </row>
    <row r="148" spans="1:3" ht="15.75" customHeight="1" x14ac:dyDescent="0.2">
      <c r="A148" s="15" t="s">
        <v>185</v>
      </c>
      <c r="C148" s="22"/>
    </row>
    <row r="149" spans="1:3" ht="15.75" customHeight="1" x14ac:dyDescent="0.2">
      <c r="A149" s="15" t="s">
        <v>186</v>
      </c>
      <c r="C149" s="22"/>
    </row>
    <row r="150" spans="1:3" ht="15.75" customHeight="1" x14ac:dyDescent="0.2">
      <c r="A150" s="15" t="s">
        <v>170</v>
      </c>
    </row>
    <row r="151" spans="1:3" ht="15.75" customHeight="1" x14ac:dyDescent="0.2"/>
    <row r="152" spans="1:3" ht="15.75" customHeight="1" x14ac:dyDescent="0.2"/>
    <row r="153" spans="1:3" ht="15.75" customHeight="1" x14ac:dyDescent="0.2"/>
    <row r="154" spans="1:3" ht="15.75" customHeight="1" x14ac:dyDescent="0.2"/>
    <row r="155" spans="1:3" ht="15.75" customHeight="1" x14ac:dyDescent="0.2"/>
    <row r="156" spans="1:3" ht="15.75" customHeight="1" x14ac:dyDescent="0.2"/>
    <row r="157" spans="1:3" ht="15.75" customHeight="1" x14ac:dyDescent="0.2"/>
    <row r="158" spans="1:3" ht="15.75" customHeight="1" x14ac:dyDescent="0.2"/>
    <row r="159" spans="1:3" ht="15.75" customHeight="1" x14ac:dyDescent="0.2"/>
    <row r="160" spans="1:3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conditionalFormatting sqref="C33:C34 A34">
    <cfRule type="expression" dxfId="19" priority="1">
      <formula>Q33="yes"</formula>
    </cfRule>
  </conditionalFormatting>
  <conditionalFormatting sqref="A34">
    <cfRule type="expression" dxfId="18" priority="2">
      <formula>O34="yes"</formula>
    </cfRule>
  </conditionalFormatting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1006"/>
  <sheetViews>
    <sheetView workbookViewId="0"/>
  </sheetViews>
  <sheetFormatPr defaultColWidth="14.390625" defaultRowHeight="15" customHeight="1" x14ac:dyDescent="0.2"/>
  <cols>
    <col min="1" max="1" width="22.46484375" customWidth="1"/>
    <col min="2" max="26" width="8.7421875" customWidth="1"/>
  </cols>
  <sheetData>
    <row r="2" spans="1:3" x14ac:dyDescent="0.2">
      <c r="B2" s="2">
        <f>COUNTIF(B4:B81,"&gt;0")</f>
        <v>31</v>
      </c>
      <c r="C2" s="6"/>
    </row>
    <row r="3" spans="1:3" x14ac:dyDescent="0.2">
      <c r="A3" s="21" t="s">
        <v>2</v>
      </c>
      <c r="B3" s="6" t="s">
        <v>187</v>
      </c>
      <c r="C3" s="6" t="s">
        <v>1</v>
      </c>
    </row>
    <row r="4" spans="1:3" x14ac:dyDescent="0.2">
      <c r="A4" s="15" t="s">
        <v>63</v>
      </c>
      <c r="B4" s="16">
        <v>30</v>
      </c>
      <c r="C4" s="22"/>
    </row>
    <row r="5" spans="1:3" x14ac:dyDescent="0.2">
      <c r="A5" s="15" t="s">
        <v>32</v>
      </c>
      <c r="B5" s="16">
        <v>36</v>
      </c>
      <c r="C5" s="22"/>
    </row>
    <row r="6" spans="1:3" x14ac:dyDescent="0.2">
      <c r="A6" s="15" t="s">
        <v>17</v>
      </c>
      <c r="B6" s="16">
        <v>45</v>
      </c>
      <c r="C6" s="22"/>
    </row>
    <row r="7" spans="1:3" x14ac:dyDescent="0.2">
      <c r="A7" s="15" t="s">
        <v>87</v>
      </c>
      <c r="C7" s="22"/>
    </row>
    <row r="8" spans="1:3" x14ac:dyDescent="0.2">
      <c r="A8" s="15" t="s">
        <v>41</v>
      </c>
      <c r="C8" s="22"/>
    </row>
    <row r="9" spans="1:3" x14ac:dyDescent="0.2">
      <c r="A9" s="15" t="s">
        <v>47</v>
      </c>
      <c r="B9" s="16">
        <v>21</v>
      </c>
      <c r="C9" s="22"/>
    </row>
    <row r="10" spans="1:3" x14ac:dyDescent="0.2">
      <c r="A10" s="15" t="s">
        <v>78</v>
      </c>
      <c r="C10" s="22"/>
    </row>
    <row r="11" spans="1:3" x14ac:dyDescent="0.2">
      <c r="A11" s="15" t="s">
        <v>70</v>
      </c>
      <c r="C11" s="22"/>
    </row>
    <row r="12" spans="1:3" x14ac:dyDescent="0.2">
      <c r="A12" s="15" t="s">
        <v>43</v>
      </c>
      <c r="B12" s="16">
        <v>28</v>
      </c>
      <c r="C12" s="22"/>
    </row>
    <row r="13" spans="1:3" x14ac:dyDescent="0.2">
      <c r="A13" s="15" t="s">
        <v>97</v>
      </c>
      <c r="C13" s="22"/>
    </row>
    <row r="14" spans="1:3" x14ac:dyDescent="0.2">
      <c r="A14" s="16" t="s">
        <v>88</v>
      </c>
      <c r="C14" s="22"/>
    </row>
    <row r="15" spans="1:3" x14ac:dyDescent="0.2">
      <c r="A15" s="15" t="s">
        <v>94</v>
      </c>
      <c r="C15" s="22"/>
    </row>
    <row r="16" spans="1:3" x14ac:dyDescent="0.2">
      <c r="A16" s="16" t="s">
        <v>98</v>
      </c>
      <c r="C16" s="22"/>
    </row>
    <row r="17" spans="1:3" x14ac:dyDescent="0.2">
      <c r="A17" s="15" t="s">
        <v>34</v>
      </c>
      <c r="B17" s="16">
        <v>34</v>
      </c>
      <c r="C17" s="22"/>
    </row>
    <row r="18" spans="1:3" x14ac:dyDescent="0.2">
      <c r="A18" s="15" t="s">
        <v>99</v>
      </c>
      <c r="C18" s="22"/>
    </row>
    <row r="19" spans="1:3" x14ac:dyDescent="0.2">
      <c r="A19" s="15" t="s">
        <v>69</v>
      </c>
      <c r="C19" s="22"/>
    </row>
    <row r="20" spans="1:3" x14ac:dyDescent="0.2">
      <c r="A20" s="15" t="s">
        <v>81</v>
      </c>
      <c r="C20" s="22"/>
    </row>
    <row r="21" spans="1:3" ht="15.75" customHeight="1" x14ac:dyDescent="0.2">
      <c r="A21" s="15" t="s">
        <v>27</v>
      </c>
      <c r="B21" s="16">
        <v>44</v>
      </c>
      <c r="C21" s="22"/>
    </row>
    <row r="22" spans="1:3" ht="15.75" customHeight="1" x14ac:dyDescent="0.2">
      <c r="A22" s="15" t="s">
        <v>30</v>
      </c>
      <c r="B22" s="16">
        <v>41</v>
      </c>
      <c r="C22" s="22"/>
    </row>
    <row r="23" spans="1:3" ht="15.75" customHeight="1" x14ac:dyDescent="0.2">
      <c r="A23" s="15" t="s">
        <v>100</v>
      </c>
      <c r="C23" s="22"/>
    </row>
    <row r="24" spans="1:3" ht="15.75" customHeight="1" x14ac:dyDescent="0.2">
      <c r="A24" s="15" t="s">
        <v>39</v>
      </c>
      <c r="B24" s="16">
        <v>27</v>
      </c>
      <c r="C24" s="22"/>
    </row>
    <row r="25" spans="1:3" ht="15.75" customHeight="1" x14ac:dyDescent="0.2">
      <c r="A25" s="15" t="s">
        <v>101</v>
      </c>
      <c r="C25" s="22"/>
    </row>
    <row r="26" spans="1:3" ht="15.75" customHeight="1" x14ac:dyDescent="0.2">
      <c r="A26" s="15" t="s">
        <v>55</v>
      </c>
      <c r="B26" s="16">
        <v>22</v>
      </c>
      <c r="C26" s="22"/>
    </row>
    <row r="27" spans="1:3" ht="15.75" customHeight="1" x14ac:dyDescent="0.2">
      <c r="A27" s="15" t="s">
        <v>51</v>
      </c>
      <c r="B27" s="16">
        <v>32</v>
      </c>
      <c r="C27" s="22"/>
    </row>
    <row r="28" spans="1:3" ht="15.75" customHeight="1" x14ac:dyDescent="0.2">
      <c r="A28" s="15" t="s">
        <v>188</v>
      </c>
      <c r="C28" s="22"/>
    </row>
    <row r="29" spans="1:3" ht="15.75" customHeight="1" x14ac:dyDescent="0.2">
      <c r="A29" s="16" t="s">
        <v>189</v>
      </c>
      <c r="C29" s="22"/>
    </row>
    <row r="30" spans="1:3" ht="15.75" customHeight="1" x14ac:dyDescent="0.2">
      <c r="A30" s="15" t="s">
        <v>25</v>
      </c>
      <c r="B30" s="16">
        <v>46</v>
      </c>
      <c r="C30" s="22"/>
    </row>
    <row r="31" spans="1:3" ht="15.75" customHeight="1" x14ac:dyDescent="0.2">
      <c r="A31" s="16" t="s">
        <v>74</v>
      </c>
      <c r="C31" s="22"/>
    </row>
    <row r="32" spans="1:3" ht="15.75" customHeight="1" x14ac:dyDescent="0.2">
      <c r="A32" s="15" t="s">
        <v>85</v>
      </c>
      <c r="C32" s="22"/>
    </row>
    <row r="33" spans="1:3" ht="15.75" customHeight="1" x14ac:dyDescent="0.2">
      <c r="A33" s="15" t="s">
        <v>71</v>
      </c>
      <c r="B33" s="16">
        <v>38</v>
      </c>
      <c r="C33" s="22"/>
    </row>
    <row r="34" spans="1:3" ht="15.75" customHeight="1" x14ac:dyDescent="0.2">
      <c r="A34" s="15" t="s">
        <v>20</v>
      </c>
      <c r="B34" s="16">
        <v>47</v>
      </c>
      <c r="C34" s="22"/>
    </row>
    <row r="35" spans="1:3" ht="15.75" customHeight="1" x14ac:dyDescent="0.2">
      <c r="A35" s="16" t="s">
        <v>83</v>
      </c>
      <c r="B35" s="16">
        <v>39</v>
      </c>
      <c r="C35" s="22"/>
    </row>
    <row r="36" spans="1:3" ht="15.75" customHeight="1" x14ac:dyDescent="0.2">
      <c r="A36" s="15" t="s">
        <v>86</v>
      </c>
      <c r="C36" s="22"/>
    </row>
    <row r="37" spans="1:3" ht="15.75" customHeight="1" x14ac:dyDescent="0.2">
      <c r="A37" s="15" t="s">
        <v>60</v>
      </c>
      <c r="B37" s="16">
        <v>37</v>
      </c>
      <c r="C37" s="22"/>
    </row>
    <row r="38" spans="1:3" ht="15.75" customHeight="1" x14ac:dyDescent="0.2">
      <c r="A38" s="15" t="s">
        <v>64</v>
      </c>
      <c r="C38" s="22"/>
    </row>
    <row r="39" spans="1:3" ht="15.75" customHeight="1" x14ac:dyDescent="0.2">
      <c r="A39" s="15" t="s">
        <v>84</v>
      </c>
      <c r="C39" s="22"/>
    </row>
    <row r="40" spans="1:3" ht="15.75" customHeight="1" x14ac:dyDescent="0.2">
      <c r="A40" s="15" t="s">
        <v>62</v>
      </c>
      <c r="C40" s="22"/>
    </row>
    <row r="41" spans="1:3" ht="15.75" customHeight="1" x14ac:dyDescent="0.2">
      <c r="A41" s="15" t="s">
        <v>102</v>
      </c>
      <c r="C41" s="22"/>
    </row>
    <row r="42" spans="1:3" ht="15.75" customHeight="1" x14ac:dyDescent="0.2">
      <c r="A42" s="16" t="s">
        <v>53</v>
      </c>
      <c r="B42" s="16">
        <v>25</v>
      </c>
      <c r="C42" s="22"/>
    </row>
    <row r="43" spans="1:3" ht="15.75" customHeight="1" x14ac:dyDescent="0.2">
      <c r="A43" s="16" t="s">
        <v>66</v>
      </c>
      <c r="B43" s="16">
        <v>40</v>
      </c>
      <c r="C43" s="22"/>
    </row>
    <row r="44" spans="1:3" ht="15.75" customHeight="1" x14ac:dyDescent="0.2">
      <c r="A44" s="15" t="s">
        <v>72</v>
      </c>
      <c r="C44" s="22"/>
    </row>
    <row r="45" spans="1:3" ht="15.75" customHeight="1" x14ac:dyDescent="0.2">
      <c r="A45" s="15" t="s">
        <v>190</v>
      </c>
      <c r="C45" s="22"/>
    </row>
    <row r="46" spans="1:3" ht="15.75" customHeight="1" x14ac:dyDescent="0.2">
      <c r="A46" s="15" t="s">
        <v>76</v>
      </c>
      <c r="C46" s="22"/>
    </row>
    <row r="47" spans="1:3" ht="15.75" customHeight="1" x14ac:dyDescent="0.2">
      <c r="A47" s="16" t="s">
        <v>77</v>
      </c>
      <c r="C47" s="22"/>
    </row>
    <row r="48" spans="1:3" ht="15.75" customHeight="1" x14ac:dyDescent="0.2">
      <c r="A48" s="15" t="s">
        <v>35</v>
      </c>
      <c r="B48" s="16">
        <v>35</v>
      </c>
      <c r="C48" s="22"/>
    </row>
    <row r="49" spans="1:3" ht="15.75" customHeight="1" x14ac:dyDescent="0.2">
      <c r="A49" s="16" t="s">
        <v>65</v>
      </c>
      <c r="B49" s="16">
        <v>50</v>
      </c>
      <c r="C49" s="22"/>
    </row>
    <row r="50" spans="1:3" ht="15.75" customHeight="1" x14ac:dyDescent="0.2">
      <c r="A50" s="15" t="s">
        <v>191</v>
      </c>
      <c r="C50" s="22"/>
    </row>
    <row r="51" spans="1:3" ht="15.75" customHeight="1" x14ac:dyDescent="0.2">
      <c r="A51" s="15" t="s">
        <v>80</v>
      </c>
      <c r="B51" s="16">
        <v>31</v>
      </c>
      <c r="C51" s="22"/>
    </row>
    <row r="52" spans="1:3" ht="15.75" customHeight="1" x14ac:dyDescent="0.2">
      <c r="A52" s="16" t="s">
        <v>67</v>
      </c>
      <c r="C52" s="22"/>
    </row>
    <row r="53" spans="1:3" ht="15.75" customHeight="1" x14ac:dyDescent="0.2">
      <c r="A53" s="15" t="s">
        <v>37</v>
      </c>
      <c r="C53" s="22"/>
    </row>
    <row r="54" spans="1:3" ht="15.75" customHeight="1" x14ac:dyDescent="0.2">
      <c r="A54" s="15" t="s">
        <v>45</v>
      </c>
      <c r="B54" s="16">
        <v>33</v>
      </c>
      <c r="C54" s="22"/>
    </row>
    <row r="55" spans="1:3" ht="15.75" customHeight="1" x14ac:dyDescent="0.2">
      <c r="A55" s="15" t="s">
        <v>18</v>
      </c>
      <c r="B55" s="16">
        <v>48</v>
      </c>
      <c r="C55" s="22"/>
    </row>
    <row r="56" spans="1:3" ht="15.75" customHeight="1" x14ac:dyDescent="0.2">
      <c r="A56" s="15" t="s">
        <v>89</v>
      </c>
      <c r="C56" s="22"/>
    </row>
    <row r="57" spans="1:3" ht="15.75" customHeight="1" x14ac:dyDescent="0.2">
      <c r="A57" s="15" t="s">
        <v>192</v>
      </c>
      <c r="C57" s="22"/>
    </row>
    <row r="58" spans="1:3" ht="15.75" customHeight="1" x14ac:dyDescent="0.2">
      <c r="A58" s="16" t="s">
        <v>103</v>
      </c>
      <c r="C58" s="22"/>
    </row>
    <row r="59" spans="1:3" ht="15.75" customHeight="1" x14ac:dyDescent="0.2">
      <c r="A59" s="15" t="s">
        <v>75</v>
      </c>
      <c r="C59" s="22"/>
    </row>
    <row r="60" spans="1:3" ht="15.75" customHeight="1" x14ac:dyDescent="0.2">
      <c r="A60" s="15" t="s">
        <v>104</v>
      </c>
      <c r="C60" s="22"/>
    </row>
    <row r="61" spans="1:3" ht="15.75" customHeight="1" x14ac:dyDescent="0.2">
      <c r="A61" s="15" t="s">
        <v>49</v>
      </c>
      <c r="B61" s="16">
        <v>24</v>
      </c>
      <c r="C61" s="22"/>
    </row>
    <row r="62" spans="1:3" ht="15.75" customHeight="1" x14ac:dyDescent="0.2">
      <c r="A62" s="15" t="s">
        <v>95</v>
      </c>
      <c r="C62" s="22"/>
    </row>
    <row r="63" spans="1:3" ht="15.75" customHeight="1" x14ac:dyDescent="0.2">
      <c r="A63" s="15" t="s">
        <v>57</v>
      </c>
      <c r="B63" s="16">
        <v>23</v>
      </c>
      <c r="C63" s="22"/>
    </row>
    <row r="64" spans="1:3" ht="15.75" customHeight="1" x14ac:dyDescent="0.2">
      <c r="A64" s="16" t="s">
        <v>92</v>
      </c>
      <c r="B64" s="16">
        <v>29</v>
      </c>
      <c r="C64" s="22"/>
    </row>
    <row r="65" spans="1:3" ht="15.75" customHeight="1" x14ac:dyDescent="0.2">
      <c r="A65" s="16" t="s">
        <v>28</v>
      </c>
      <c r="B65" s="16">
        <v>43</v>
      </c>
      <c r="C65" s="22"/>
    </row>
    <row r="66" spans="1:3" ht="15.75" customHeight="1" x14ac:dyDescent="0.2">
      <c r="A66" s="15" t="s">
        <v>105</v>
      </c>
      <c r="C66" s="22"/>
    </row>
    <row r="67" spans="1:3" ht="15.75" customHeight="1" x14ac:dyDescent="0.2">
      <c r="A67" s="16" t="s">
        <v>82</v>
      </c>
      <c r="B67" s="16">
        <v>26</v>
      </c>
      <c r="C67" s="22"/>
    </row>
    <row r="68" spans="1:3" ht="15.75" customHeight="1" x14ac:dyDescent="0.2">
      <c r="A68" s="15" t="s">
        <v>96</v>
      </c>
      <c r="C68" s="22"/>
    </row>
    <row r="69" spans="1:3" ht="15.75" customHeight="1" x14ac:dyDescent="0.2">
      <c r="A69" s="15" t="s">
        <v>61</v>
      </c>
      <c r="C69" s="22"/>
    </row>
    <row r="70" spans="1:3" ht="15.75" customHeight="1" x14ac:dyDescent="0.2">
      <c r="A70" s="15" t="s">
        <v>23</v>
      </c>
      <c r="B70" s="16">
        <v>42</v>
      </c>
      <c r="C70" s="22"/>
    </row>
    <row r="71" spans="1:3" ht="15.75" customHeight="1" x14ac:dyDescent="0.2">
      <c r="A71" s="15" t="s">
        <v>21</v>
      </c>
      <c r="C71" s="22"/>
    </row>
    <row r="72" spans="1:3" ht="15.75" customHeight="1" x14ac:dyDescent="0.2">
      <c r="A72" s="15" t="s">
        <v>68</v>
      </c>
      <c r="B72" s="2"/>
      <c r="C72" s="22"/>
    </row>
    <row r="73" spans="1:3" ht="15.75" customHeight="1" x14ac:dyDescent="0.2">
      <c r="A73" s="16" t="s">
        <v>73</v>
      </c>
      <c r="B73" s="4">
        <v>49</v>
      </c>
      <c r="C73" s="22"/>
    </row>
    <row r="74" spans="1:3" ht="15.75" customHeight="1" x14ac:dyDescent="0.2">
      <c r="A74" s="15" t="s">
        <v>106</v>
      </c>
      <c r="B74" s="6"/>
      <c r="C74" s="23"/>
    </row>
    <row r="75" spans="1:3" ht="15.75" customHeight="1" x14ac:dyDescent="0.2">
      <c r="A75" s="15" t="s">
        <v>93</v>
      </c>
      <c r="C75" s="22"/>
    </row>
    <row r="76" spans="1:3" ht="15.75" customHeight="1" x14ac:dyDescent="0.2">
      <c r="A76" s="15" t="s">
        <v>79</v>
      </c>
      <c r="C76" s="22"/>
    </row>
    <row r="77" spans="1:3" ht="15.75" customHeight="1" x14ac:dyDescent="0.2">
      <c r="A77" s="15" t="s">
        <v>91</v>
      </c>
      <c r="C77" s="22"/>
    </row>
    <row r="78" spans="1:3" ht="15.75" customHeight="1" x14ac:dyDescent="0.2">
      <c r="A78" s="15" t="s">
        <v>107</v>
      </c>
      <c r="C78" s="23"/>
    </row>
    <row r="79" spans="1:3" ht="15.75" customHeight="1" x14ac:dyDescent="0.2">
      <c r="A79" s="15" t="s">
        <v>108</v>
      </c>
      <c r="C79" s="22"/>
    </row>
    <row r="80" spans="1:3" ht="15.75" customHeight="1" x14ac:dyDescent="0.2">
      <c r="A80" s="15" t="s">
        <v>59</v>
      </c>
      <c r="B80" s="16">
        <v>20</v>
      </c>
      <c r="C80" s="22"/>
    </row>
    <row r="81" spans="1:3" ht="15.75" customHeight="1" x14ac:dyDescent="0.2">
      <c r="A81" s="15" t="s">
        <v>109</v>
      </c>
      <c r="C81" s="22"/>
    </row>
    <row r="82" spans="1:3" ht="15.75" customHeight="1" x14ac:dyDescent="0.2">
      <c r="C82" s="22"/>
    </row>
    <row r="83" spans="1:3" ht="15.75" customHeight="1" x14ac:dyDescent="0.2">
      <c r="A83" s="15" t="s">
        <v>194</v>
      </c>
      <c r="B83" s="2">
        <f>COUNTIF(B87:B158,"&gt;0")</f>
        <v>28</v>
      </c>
      <c r="C83" s="22"/>
    </row>
    <row r="84" spans="1:3" ht="15.75" customHeight="1" x14ac:dyDescent="0.2">
      <c r="A84" s="15" t="s">
        <v>194</v>
      </c>
      <c r="B84" s="6" t="s">
        <v>187</v>
      </c>
      <c r="C84" s="23" t="s">
        <v>1</v>
      </c>
    </row>
    <row r="85" spans="1:3" ht="15.75" customHeight="1" x14ac:dyDescent="0.2">
      <c r="A85" s="21" t="s">
        <v>2</v>
      </c>
      <c r="C85" s="22"/>
    </row>
    <row r="86" spans="1:3" ht="15.75" customHeight="1" x14ac:dyDescent="0.2">
      <c r="A86" s="16" t="s">
        <v>165</v>
      </c>
      <c r="B86" s="16">
        <v>34.5</v>
      </c>
      <c r="C86" s="22"/>
    </row>
    <row r="87" spans="1:3" ht="15.75" customHeight="1" x14ac:dyDescent="0.2">
      <c r="A87" s="15" t="s">
        <v>118</v>
      </c>
      <c r="B87" s="16">
        <v>47</v>
      </c>
      <c r="C87" s="22"/>
    </row>
    <row r="88" spans="1:3" ht="15.75" customHeight="1" x14ac:dyDescent="0.2">
      <c r="A88" s="15" t="s">
        <v>171</v>
      </c>
      <c r="C88" s="22"/>
    </row>
    <row r="89" spans="1:3" ht="15.75" customHeight="1" x14ac:dyDescent="0.2">
      <c r="A89" s="15" t="s">
        <v>146</v>
      </c>
      <c r="B89" s="16">
        <v>28</v>
      </c>
      <c r="C89" s="22"/>
    </row>
    <row r="90" spans="1:3" ht="15.75" customHeight="1" x14ac:dyDescent="0.2">
      <c r="A90" s="15" t="s">
        <v>172</v>
      </c>
      <c r="C90" s="22"/>
    </row>
    <row r="91" spans="1:3" ht="15.75" customHeight="1" x14ac:dyDescent="0.2">
      <c r="A91" s="20" t="s">
        <v>159</v>
      </c>
      <c r="C91" s="22"/>
    </row>
    <row r="92" spans="1:3" ht="15.75" customHeight="1" x14ac:dyDescent="0.2">
      <c r="A92" s="15" t="s">
        <v>135</v>
      </c>
      <c r="B92" s="16">
        <v>33</v>
      </c>
      <c r="C92" s="22"/>
    </row>
    <row r="93" spans="1:3" ht="15.75" customHeight="1" x14ac:dyDescent="0.2">
      <c r="A93" s="15" t="s">
        <v>138</v>
      </c>
      <c r="B93" s="16">
        <v>25</v>
      </c>
      <c r="C93" s="22"/>
    </row>
    <row r="94" spans="1:3" ht="15.75" customHeight="1" x14ac:dyDescent="0.2">
      <c r="A94" s="15" t="s">
        <v>139</v>
      </c>
      <c r="B94" s="16">
        <v>27</v>
      </c>
      <c r="C94" s="22"/>
    </row>
    <row r="95" spans="1:3" ht="15.75" customHeight="1" x14ac:dyDescent="0.2">
      <c r="A95" s="15" t="s">
        <v>173</v>
      </c>
      <c r="C95" s="22"/>
    </row>
    <row r="96" spans="1:3" ht="15.75" customHeight="1" x14ac:dyDescent="0.2">
      <c r="A96" s="15" t="s">
        <v>174</v>
      </c>
      <c r="C96" s="22"/>
    </row>
    <row r="97" spans="1:3" ht="15.75" customHeight="1" x14ac:dyDescent="0.2">
      <c r="A97" s="15" t="s">
        <v>175</v>
      </c>
      <c r="C97" s="22"/>
    </row>
    <row r="98" spans="1:3" ht="15.75" customHeight="1" x14ac:dyDescent="0.2">
      <c r="A98" s="15" t="s">
        <v>161</v>
      </c>
      <c r="C98" s="22"/>
    </row>
    <row r="99" spans="1:3" ht="15.75" customHeight="1" x14ac:dyDescent="0.2">
      <c r="A99" s="15" t="s">
        <v>126</v>
      </c>
      <c r="B99" s="16">
        <v>38</v>
      </c>
      <c r="C99" s="22"/>
    </row>
    <row r="100" spans="1:3" ht="15.75" customHeight="1" x14ac:dyDescent="0.2">
      <c r="A100" s="15" t="s">
        <v>176</v>
      </c>
      <c r="C100" s="22"/>
    </row>
    <row r="101" spans="1:3" ht="15.75" customHeight="1" x14ac:dyDescent="0.2">
      <c r="A101" s="15" t="s">
        <v>128</v>
      </c>
      <c r="B101" s="16">
        <v>48</v>
      </c>
      <c r="C101" s="22"/>
    </row>
    <row r="102" spans="1:3" ht="15.75" customHeight="1" x14ac:dyDescent="0.2">
      <c r="A102" s="15" t="s">
        <v>145</v>
      </c>
      <c r="C102" s="22"/>
    </row>
    <row r="103" spans="1:3" ht="15.75" customHeight="1" x14ac:dyDescent="0.2">
      <c r="A103" s="15" t="s">
        <v>141</v>
      </c>
      <c r="B103" s="16">
        <v>22</v>
      </c>
      <c r="C103" s="22"/>
    </row>
    <row r="104" spans="1:3" ht="15.75" customHeight="1" x14ac:dyDescent="0.2">
      <c r="A104" s="15" t="s">
        <v>131</v>
      </c>
      <c r="B104" s="16">
        <v>39</v>
      </c>
      <c r="C104" s="22"/>
    </row>
    <row r="105" spans="1:3" ht="15.75" customHeight="1" x14ac:dyDescent="0.2">
      <c r="A105" s="15" t="s">
        <v>112</v>
      </c>
      <c r="B105" s="16">
        <v>49</v>
      </c>
      <c r="C105" s="22"/>
    </row>
    <row r="106" spans="1:3" ht="15.75" customHeight="1" x14ac:dyDescent="0.2">
      <c r="A106" s="15" t="s">
        <v>142</v>
      </c>
      <c r="C106" s="22"/>
    </row>
    <row r="107" spans="1:3" ht="15.75" customHeight="1" x14ac:dyDescent="0.2">
      <c r="A107" s="15" t="s">
        <v>168</v>
      </c>
      <c r="C107" s="22"/>
    </row>
    <row r="108" spans="1:3" ht="15.75" customHeight="1" x14ac:dyDescent="0.2">
      <c r="A108" s="15" t="s">
        <v>177</v>
      </c>
      <c r="C108" s="22"/>
    </row>
    <row r="109" spans="1:3" ht="15.75" customHeight="1" x14ac:dyDescent="0.2">
      <c r="A109" s="15" t="s">
        <v>122</v>
      </c>
      <c r="B109" s="16">
        <v>43</v>
      </c>
      <c r="C109" s="22"/>
    </row>
    <row r="110" spans="1:3" ht="15.75" customHeight="1" x14ac:dyDescent="0.2">
      <c r="A110" s="15" t="s">
        <v>149</v>
      </c>
      <c r="C110" s="22"/>
    </row>
    <row r="111" spans="1:3" ht="15.75" customHeight="1" x14ac:dyDescent="0.2">
      <c r="A111" s="15" t="s">
        <v>137</v>
      </c>
      <c r="C111" s="22"/>
    </row>
    <row r="112" spans="1:3" ht="15.75" customHeight="1" x14ac:dyDescent="0.2">
      <c r="A112" s="15" t="s">
        <v>148</v>
      </c>
      <c r="B112" s="16">
        <v>24</v>
      </c>
      <c r="C112" s="22"/>
    </row>
    <row r="113" spans="1:3" ht="15.75" customHeight="1" x14ac:dyDescent="0.2">
      <c r="A113" s="16" t="s">
        <v>166</v>
      </c>
      <c r="B113" s="16">
        <v>34.5</v>
      </c>
      <c r="C113" s="22"/>
    </row>
    <row r="114" spans="1:3" ht="15.75" customHeight="1" x14ac:dyDescent="0.2">
      <c r="A114" s="15" t="s">
        <v>178</v>
      </c>
      <c r="C114" s="22"/>
    </row>
    <row r="115" spans="1:3" ht="15.75" customHeight="1" x14ac:dyDescent="0.2">
      <c r="A115" s="15" t="s">
        <v>167</v>
      </c>
      <c r="C115" s="22"/>
    </row>
    <row r="116" spans="1:3" ht="15.75" customHeight="1" x14ac:dyDescent="0.2">
      <c r="A116" s="15" t="s">
        <v>130</v>
      </c>
      <c r="B116" s="16">
        <v>42</v>
      </c>
      <c r="C116" s="22"/>
    </row>
    <row r="117" spans="1:3" ht="15.75" customHeight="1" x14ac:dyDescent="0.2">
      <c r="A117" s="15" t="s">
        <v>179</v>
      </c>
      <c r="C117" s="22"/>
    </row>
    <row r="118" spans="1:3" ht="15.75" customHeight="1" x14ac:dyDescent="0.2">
      <c r="A118" s="15" t="s">
        <v>155</v>
      </c>
      <c r="C118" s="22"/>
    </row>
    <row r="119" spans="1:3" ht="15.75" customHeight="1" x14ac:dyDescent="0.2">
      <c r="A119" s="15" t="s">
        <v>164</v>
      </c>
      <c r="C119" s="22"/>
    </row>
    <row r="120" spans="1:3" ht="15.75" customHeight="1" x14ac:dyDescent="0.2">
      <c r="A120" s="16" t="s">
        <v>163</v>
      </c>
      <c r="C120" s="22"/>
    </row>
    <row r="121" spans="1:3" ht="15.75" customHeight="1" x14ac:dyDescent="0.2">
      <c r="A121" s="15" t="s">
        <v>195</v>
      </c>
      <c r="C121" s="22"/>
    </row>
    <row r="122" spans="1:3" ht="15.75" customHeight="1" x14ac:dyDescent="0.2">
      <c r="A122" s="15" t="s">
        <v>196</v>
      </c>
      <c r="C122" s="22"/>
    </row>
    <row r="123" spans="1:3" ht="15.75" customHeight="1" x14ac:dyDescent="0.2">
      <c r="A123" s="16" t="s">
        <v>151</v>
      </c>
      <c r="B123" s="16">
        <v>31</v>
      </c>
      <c r="C123" s="22"/>
    </row>
    <row r="124" spans="1:3" ht="15.75" customHeight="1" x14ac:dyDescent="0.2">
      <c r="A124" s="15" t="s">
        <v>119</v>
      </c>
      <c r="B124" s="16">
        <v>46</v>
      </c>
      <c r="C124" s="22"/>
    </row>
    <row r="125" spans="1:3" ht="15.75" customHeight="1" x14ac:dyDescent="0.2">
      <c r="A125" s="15" t="s">
        <v>180</v>
      </c>
      <c r="C125" s="22"/>
    </row>
    <row r="126" spans="1:3" ht="15.75" customHeight="1" x14ac:dyDescent="0.2">
      <c r="A126" s="15" t="s">
        <v>147</v>
      </c>
      <c r="C126" s="22"/>
    </row>
    <row r="127" spans="1:3" ht="15.75" customHeight="1" x14ac:dyDescent="0.2">
      <c r="A127" s="15" t="s">
        <v>181</v>
      </c>
      <c r="C127" s="22"/>
    </row>
    <row r="128" spans="1:3" ht="15.75" customHeight="1" x14ac:dyDescent="0.2">
      <c r="A128" s="15" t="s">
        <v>116</v>
      </c>
      <c r="C128" s="22"/>
    </row>
    <row r="129" spans="1:3" ht="15.75" customHeight="1" x14ac:dyDescent="0.2">
      <c r="A129" s="16" t="s">
        <v>156</v>
      </c>
      <c r="C129" s="22"/>
    </row>
    <row r="130" spans="1:3" ht="15.75" customHeight="1" x14ac:dyDescent="0.2">
      <c r="A130" s="16" t="s">
        <v>144</v>
      </c>
      <c r="B130" s="16">
        <v>44</v>
      </c>
      <c r="C130" s="22"/>
    </row>
    <row r="131" spans="1:3" ht="15.75" customHeight="1" x14ac:dyDescent="0.2">
      <c r="A131" s="16" t="s">
        <v>150</v>
      </c>
      <c r="C131" s="22"/>
    </row>
    <row r="132" spans="1:3" ht="15.75" customHeight="1" x14ac:dyDescent="0.2">
      <c r="A132" s="16" t="s">
        <v>140</v>
      </c>
      <c r="B132" s="16">
        <v>26</v>
      </c>
      <c r="C132" s="22"/>
    </row>
    <row r="133" spans="1:3" ht="15.75" customHeight="1" x14ac:dyDescent="0.2">
      <c r="A133" s="15" t="s">
        <v>124</v>
      </c>
      <c r="B133" s="16">
        <v>37</v>
      </c>
      <c r="C133" s="22"/>
    </row>
    <row r="134" spans="1:3" ht="15.75" customHeight="1" x14ac:dyDescent="0.2">
      <c r="A134" s="15" t="s">
        <v>133</v>
      </c>
      <c r="B134" s="16">
        <v>40</v>
      </c>
      <c r="C134" s="22"/>
    </row>
    <row r="135" spans="1:3" ht="15.75" customHeight="1" x14ac:dyDescent="0.2">
      <c r="A135" s="15" t="s">
        <v>182</v>
      </c>
      <c r="C135" s="22"/>
    </row>
    <row r="136" spans="1:3" ht="15.75" customHeight="1" x14ac:dyDescent="0.2">
      <c r="A136" s="15" t="s">
        <v>154</v>
      </c>
      <c r="C136" s="22"/>
    </row>
    <row r="137" spans="1:3" ht="15.75" customHeight="1" x14ac:dyDescent="0.2">
      <c r="A137" s="15" t="s">
        <v>183</v>
      </c>
      <c r="C137" s="22"/>
    </row>
    <row r="138" spans="1:3" ht="15.75" customHeight="1" x14ac:dyDescent="0.2">
      <c r="A138" s="15" t="s">
        <v>132</v>
      </c>
      <c r="B138" s="16">
        <v>36</v>
      </c>
      <c r="C138" s="22"/>
    </row>
    <row r="139" spans="1:3" ht="15.75" customHeight="1" x14ac:dyDescent="0.2">
      <c r="A139" s="15" t="s">
        <v>136</v>
      </c>
      <c r="B139" s="16">
        <v>30</v>
      </c>
      <c r="C139" s="22"/>
    </row>
    <row r="140" spans="1:3" ht="15.75" customHeight="1" x14ac:dyDescent="0.2">
      <c r="A140" s="16" t="s">
        <v>160</v>
      </c>
      <c r="B140" s="16">
        <v>29</v>
      </c>
      <c r="C140" s="22"/>
    </row>
    <row r="141" spans="1:3" ht="15.75" customHeight="1" x14ac:dyDescent="0.2">
      <c r="A141" s="15" t="s">
        <v>158</v>
      </c>
      <c r="B141" s="16">
        <v>23</v>
      </c>
      <c r="C141" s="22"/>
    </row>
    <row r="142" spans="1:3" ht="15.75" customHeight="1" x14ac:dyDescent="0.2">
      <c r="A142" s="15" t="s">
        <v>114</v>
      </c>
      <c r="B142" s="16">
        <v>50</v>
      </c>
      <c r="C142" s="22"/>
    </row>
    <row r="143" spans="1:3" ht="15.75" customHeight="1" x14ac:dyDescent="0.2">
      <c r="A143" s="15" t="s">
        <v>153</v>
      </c>
      <c r="C143" s="22"/>
    </row>
    <row r="144" spans="1:3" ht="15.75" customHeight="1" x14ac:dyDescent="0.2">
      <c r="A144" s="16" t="s">
        <v>162</v>
      </c>
      <c r="C144" s="22"/>
    </row>
    <row r="145" spans="1:3" ht="15.75" customHeight="1" x14ac:dyDescent="0.2">
      <c r="A145" s="15" t="s">
        <v>157</v>
      </c>
      <c r="C145" s="22"/>
    </row>
    <row r="146" spans="1:3" ht="15.75" customHeight="1" x14ac:dyDescent="0.2">
      <c r="A146" s="15" t="s">
        <v>134</v>
      </c>
      <c r="B146" s="16">
        <v>32</v>
      </c>
      <c r="C146" s="22"/>
    </row>
    <row r="147" spans="1:3" ht="15.75" customHeight="1" x14ac:dyDescent="0.2">
      <c r="A147" s="15" t="s">
        <v>184</v>
      </c>
      <c r="C147" s="22"/>
    </row>
    <row r="148" spans="1:3" ht="15.75" customHeight="1" x14ac:dyDescent="0.2">
      <c r="A148" s="15" t="s">
        <v>152</v>
      </c>
      <c r="C148" s="22"/>
    </row>
    <row r="149" spans="1:3" ht="15.75" customHeight="1" x14ac:dyDescent="0.2">
      <c r="A149" s="15" t="s">
        <v>169</v>
      </c>
      <c r="C149" s="22"/>
    </row>
    <row r="150" spans="1:3" ht="15.75" customHeight="1" x14ac:dyDescent="0.2">
      <c r="A150" s="15" t="s">
        <v>185</v>
      </c>
      <c r="C150" s="22"/>
    </row>
    <row r="151" spans="1:3" ht="15.75" customHeight="1" x14ac:dyDescent="0.2">
      <c r="A151" s="15" t="s">
        <v>125</v>
      </c>
      <c r="B151" s="16">
        <v>41</v>
      </c>
      <c r="C151" s="22"/>
    </row>
    <row r="152" spans="1:3" ht="15.75" customHeight="1" x14ac:dyDescent="0.2">
      <c r="A152" s="15" t="s">
        <v>186</v>
      </c>
      <c r="C152" s="22"/>
    </row>
    <row r="153" spans="1:3" ht="15.75" customHeight="1" x14ac:dyDescent="0.2">
      <c r="A153" s="15" t="s">
        <v>170</v>
      </c>
      <c r="C153" s="22"/>
    </row>
    <row r="154" spans="1:3" ht="15.75" customHeight="1" x14ac:dyDescent="0.2">
      <c r="A154" s="15" t="s">
        <v>143</v>
      </c>
      <c r="C154" s="22"/>
    </row>
    <row r="155" spans="1:3" ht="15.75" customHeight="1" x14ac:dyDescent="0.2">
      <c r="A155" s="15" t="s">
        <v>120</v>
      </c>
      <c r="B155" s="16">
        <v>45</v>
      </c>
    </row>
    <row r="156" spans="1:3" ht="15.75" customHeight="1" x14ac:dyDescent="0.2"/>
    <row r="157" spans="1:3" ht="15.75" customHeight="1" x14ac:dyDescent="0.2"/>
    <row r="158" spans="1:3" ht="15.75" customHeight="1" x14ac:dyDescent="0.2"/>
    <row r="159" spans="1:3" ht="15.75" customHeight="1" x14ac:dyDescent="0.2"/>
    <row r="160" spans="1:3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</sheetData>
  <conditionalFormatting sqref="C33:C34 A34">
    <cfRule type="expression" dxfId="17" priority="1">
      <formula>Q33="yes"</formula>
    </cfRule>
  </conditionalFormatting>
  <conditionalFormatting sqref="A34">
    <cfRule type="expression" dxfId="16" priority="2">
      <formula>O34="yes"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1004"/>
  <sheetViews>
    <sheetView workbookViewId="0"/>
  </sheetViews>
  <sheetFormatPr defaultColWidth="14.390625" defaultRowHeight="15" customHeight="1" x14ac:dyDescent="0.2"/>
  <cols>
    <col min="1" max="1" width="22.46484375" customWidth="1"/>
    <col min="2" max="26" width="8.7421875" customWidth="1"/>
  </cols>
  <sheetData>
    <row r="2" spans="1:3" x14ac:dyDescent="0.2">
      <c r="B2" s="2">
        <f>COUNTIF(B4:B79,"&gt;0")</f>
        <v>48</v>
      </c>
      <c r="C2" s="6"/>
    </row>
    <row r="3" spans="1:3" x14ac:dyDescent="0.2">
      <c r="A3" s="21" t="s">
        <v>2</v>
      </c>
      <c r="B3" s="6" t="s">
        <v>187</v>
      </c>
      <c r="C3" s="6" t="s">
        <v>1</v>
      </c>
    </row>
    <row r="4" spans="1:3" x14ac:dyDescent="0.2">
      <c r="A4" s="15" t="s">
        <v>17</v>
      </c>
      <c r="B4" s="16">
        <v>50</v>
      </c>
    </row>
    <row r="5" spans="1:3" x14ac:dyDescent="0.2">
      <c r="A5" s="15" t="s">
        <v>21</v>
      </c>
      <c r="B5" s="16">
        <v>49</v>
      </c>
    </row>
    <row r="6" spans="1:3" x14ac:dyDescent="0.2">
      <c r="A6" s="16" t="s">
        <v>73</v>
      </c>
      <c r="B6" s="24">
        <v>48</v>
      </c>
    </row>
    <row r="7" spans="1:3" x14ac:dyDescent="0.2">
      <c r="A7" s="15" t="s">
        <v>84</v>
      </c>
      <c r="B7" s="16">
        <v>47</v>
      </c>
    </row>
    <row r="8" spans="1:3" x14ac:dyDescent="0.2">
      <c r="A8" s="15" t="s">
        <v>20</v>
      </c>
      <c r="B8" s="16">
        <v>46</v>
      </c>
    </row>
    <row r="9" spans="1:3" x14ac:dyDescent="0.2">
      <c r="A9" s="15" t="s">
        <v>23</v>
      </c>
      <c r="B9" s="24">
        <v>45</v>
      </c>
    </row>
    <row r="10" spans="1:3" x14ac:dyDescent="0.2">
      <c r="A10" s="15" t="s">
        <v>37</v>
      </c>
      <c r="B10" s="24">
        <v>44</v>
      </c>
    </row>
    <row r="11" spans="1:3" x14ac:dyDescent="0.2">
      <c r="A11" s="15" t="s">
        <v>60</v>
      </c>
      <c r="B11" s="16">
        <v>43</v>
      </c>
    </row>
    <row r="12" spans="1:3" x14ac:dyDescent="0.2">
      <c r="A12" s="15" t="s">
        <v>18</v>
      </c>
      <c r="B12" s="16">
        <v>42</v>
      </c>
    </row>
    <row r="13" spans="1:3" x14ac:dyDescent="0.2">
      <c r="A13" s="15" t="s">
        <v>34</v>
      </c>
      <c r="B13" s="16">
        <v>41</v>
      </c>
    </row>
    <row r="14" spans="1:3" x14ac:dyDescent="0.2">
      <c r="A14" s="15" t="s">
        <v>76</v>
      </c>
      <c r="B14" s="16">
        <v>40</v>
      </c>
    </row>
    <row r="15" spans="1:3" x14ac:dyDescent="0.2">
      <c r="A15" s="15" t="s">
        <v>27</v>
      </c>
      <c r="B15" s="24">
        <v>39</v>
      </c>
    </row>
    <row r="16" spans="1:3" x14ac:dyDescent="0.2">
      <c r="A16" s="15" t="s">
        <v>25</v>
      </c>
      <c r="B16" s="16">
        <v>38</v>
      </c>
    </row>
    <row r="17" spans="1:2" x14ac:dyDescent="0.2">
      <c r="A17" s="16" t="s">
        <v>90</v>
      </c>
      <c r="B17" s="16">
        <v>37</v>
      </c>
    </row>
    <row r="18" spans="1:2" x14ac:dyDescent="0.2">
      <c r="A18" s="15" t="s">
        <v>91</v>
      </c>
      <c r="B18" s="16">
        <v>36</v>
      </c>
    </row>
    <row r="19" spans="1:2" x14ac:dyDescent="0.2">
      <c r="A19" s="15" t="s">
        <v>61</v>
      </c>
      <c r="B19" s="24">
        <v>35</v>
      </c>
    </row>
    <row r="20" spans="1:2" x14ac:dyDescent="0.2">
      <c r="A20" s="15" t="s">
        <v>62</v>
      </c>
      <c r="B20" s="16">
        <v>34</v>
      </c>
    </row>
    <row r="21" spans="1:2" ht="15.75" customHeight="1" x14ac:dyDescent="0.2">
      <c r="A21" s="15" t="s">
        <v>49</v>
      </c>
      <c r="B21" s="16">
        <v>33</v>
      </c>
    </row>
    <row r="22" spans="1:2" ht="15.75" customHeight="1" x14ac:dyDescent="0.2">
      <c r="A22" s="15" t="s">
        <v>70</v>
      </c>
      <c r="B22" s="16">
        <v>32</v>
      </c>
    </row>
    <row r="23" spans="1:2" ht="15.75" customHeight="1" x14ac:dyDescent="0.2">
      <c r="A23" s="15" t="s">
        <v>43</v>
      </c>
      <c r="B23" s="24">
        <v>31</v>
      </c>
    </row>
    <row r="24" spans="1:2" ht="15.75" customHeight="1" x14ac:dyDescent="0.2">
      <c r="A24" s="15" t="s">
        <v>81</v>
      </c>
      <c r="B24" s="24">
        <v>30</v>
      </c>
    </row>
    <row r="25" spans="1:2" ht="15.75" customHeight="1" x14ac:dyDescent="0.2">
      <c r="A25" s="15" t="s">
        <v>64</v>
      </c>
      <c r="B25" s="16">
        <v>29</v>
      </c>
    </row>
    <row r="26" spans="1:2" ht="15.75" customHeight="1" x14ac:dyDescent="0.2">
      <c r="A26" s="15" t="s">
        <v>79</v>
      </c>
      <c r="B26" s="16">
        <v>28</v>
      </c>
    </row>
    <row r="27" spans="1:2" ht="15.75" customHeight="1" x14ac:dyDescent="0.2">
      <c r="A27" s="15" t="s">
        <v>39</v>
      </c>
      <c r="B27" s="24">
        <v>27</v>
      </c>
    </row>
    <row r="28" spans="1:2" ht="15.75" customHeight="1" x14ac:dyDescent="0.2">
      <c r="A28" s="15" t="s">
        <v>45</v>
      </c>
      <c r="B28" s="16">
        <v>26</v>
      </c>
    </row>
    <row r="29" spans="1:2" ht="15.75" customHeight="1" x14ac:dyDescent="0.2">
      <c r="A29" s="15" t="s">
        <v>30</v>
      </c>
      <c r="B29" s="16">
        <v>25</v>
      </c>
    </row>
    <row r="30" spans="1:2" ht="15.75" customHeight="1" x14ac:dyDescent="0.2">
      <c r="A30" s="15" t="s">
        <v>35</v>
      </c>
      <c r="B30" s="24">
        <v>24</v>
      </c>
    </row>
    <row r="31" spans="1:2" ht="15.75" customHeight="1" x14ac:dyDescent="0.2">
      <c r="A31" s="15" t="s">
        <v>41</v>
      </c>
      <c r="B31" s="16">
        <v>22.5</v>
      </c>
    </row>
    <row r="32" spans="1:2" ht="15.75" customHeight="1" x14ac:dyDescent="0.2">
      <c r="A32" s="15" t="s">
        <v>68</v>
      </c>
      <c r="B32" s="24">
        <v>22.5</v>
      </c>
    </row>
    <row r="33" spans="1:2" ht="15.75" customHeight="1" x14ac:dyDescent="0.2">
      <c r="A33" s="16" t="s">
        <v>28</v>
      </c>
      <c r="B33" s="16">
        <v>21</v>
      </c>
    </row>
    <row r="34" spans="1:2" ht="15.75" customHeight="1" x14ac:dyDescent="0.2">
      <c r="A34" s="15" t="s">
        <v>94</v>
      </c>
      <c r="B34" s="16">
        <v>20</v>
      </c>
    </row>
    <row r="35" spans="1:2" ht="15.75" customHeight="1" x14ac:dyDescent="0.2">
      <c r="A35" s="15" t="s">
        <v>72</v>
      </c>
      <c r="B35" s="16">
        <v>19</v>
      </c>
    </row>
    <row r="36" spans="1:2" ht="15.75" customHeight="1" x14ac:dyDescent="0.2">
      <c r="A36" s="15" t="s">
        <v>71</v>
      </c>
      <c r="B36" s="16">
        <v>18</v>
      </c>
    </row>
    <row r="37" spans="1:2" ht="15.75" customHeight="1" x14ac:dyDescent="0.2">
      <c r="A37" s="15" t="s">
        <v>63</v>
      </c>
      <c r="B37" s="16">
        <v>17</v>
      </c>
    </row>
    <row r="38" spans="1:2" ht="15.75" customHeight="1" x14ac:dyDescent="0.2">
      <c r="A38" s="16" t="s">
        <v>66</v>
      </c>
      <c r="B38" s="16">
        <v>16</v>
      </c>
    </row>
    <row r="39" spans="1:2" ht="15.75" customHeight="1" x14ac:dyDescent="0.2">
      <c r="A39" s="15" t="s">
        <v>89</v>
      </c>
      <c r="B39" s="16">
        <v>15</v>
      </c>
    </row>
    <row r="40" spans="1:2" ht="15.75" customHeight="1" x14ac:dyDescent="0.2">
      <c r="A40" s="15" t="s">
        <v>78</v>
      </c>
      <c r="B40" s="16">
        <v>14</v>
      </c>
    </row>
    <row r="41" spans="1:2" ht="15.75" customHeight="1" x14ac:dyDescent="0.2">
      <c r="A41" s="16" t="s">
        <v>53</v>
      </c>
      <c r="B41" s="16">
        <v>13</v>
      </c>
    </row>
    <row r="42" spans="1:2" ht="15.75" customHeight="1" x14ac:dyDescent="0.2">
      <c r="A42" s="15" t="s">
        <v>95</v>
      </c>
      <c r="B42" s="16">
        <v>12</v>
      </c>
    </row>
    <row r="43" spans="1:2" ht="15.75" customHeight="1" x14ac:dyDescent="0.2">
      <c r="A43" s="16" t="s">
        <v>83</v>
      </c>
      <c r="B43" s="16">
        <v>11</v>
      </c>
    </row>
    <row r="44" spans="1:2" ht="15.75" customHeight="1" x14ac:dyDescent="0.2">
      <c r="A44" s="15" t="s">
        <v>51</v>
      </c>
      <c r="B44" s="16">
        <v>10</v>
      </c>
    </row>
    <row r="45" spans="1:2" ht="15.75" customHeight="1" x14ac:dyDescent="0.2">
      <c r="A45" s="16" t="s">
        <v>74</v>
      </c>
      <c r="B45" s="16">
        <v>9</v>
      </c>
    </row>
    <row r="46" spans="1:2" ht="15.75" customHeight="1" x14ac:dyDescent="0.2">
      <c r="A46" s="15" t="s">
        <v>86</v>
      </c>
      <c r="B46" s="16">
        <v>8</v>
      </c>
    </row>
    <row r="47" spans="1:2" ht="15.75" customHeight="1" x14ac:dyDescent="0.2">
      <c r="A47" s="15" t="s">
        <v>96</v>
      </c>
      <c r="B47" s="16">
        <v>7</v>
      </c>
    </row>
    <row r="48" spans="1:2" ht="15.75" customHeight="1" x14ac:dyDescent="0.2">
      <c r="A48" s="15" t="s">
        <v>47</v>
      </c>
      <c r="B48" s="16">
        <v>6</v>
      </c>
    </row>
    <row r="49" spans="1:2" ht="15.75" customHeight="1" x14ac:dyDescent="0.2">
      <c r="A49" s="15" t="s">
        <v>57</v>
      </c>
      <c r="B49" s="16">
        <v>5</v>
      </c>
    </row>
    <row r="50" spans="1:2" ht="15.75" customHeight="1" x14ac:dyDescent="0.2">
      <c r="A50" s="15" t="s">
        <v>55</v>
      </c>
      <c r="B50" s="16">
        <v>4</v>
      </c>
    </row>
    <row r="51" spans="1:2" ht="15.75" customHeight="1" x14ac:dyDescent="0.2">
      <c r="A51" s="15" t="s">
        <v>59</v>
      </c>
      <c r="B51" s="16">
        <v>3</v>
      </c>
    </row>
    <row r="52" spans="1:2" ht="15.75" customHeight="1" x14ac:dyDescent="0.2">
      <c r="A52" s="15" t="s">
        <v>32</v>
      </c>
    </row>
    <row r="53" spans="1:2" ht="15.75" customHeight="1" x14ac:dyDescent="0.2">
      <c r="A53" s="15" t="s">
        <v>87</v>
      </c>
    </row>
    <row r="54" spans="1:2" ht="15.75" customHeight="1" x14ac:dyDescent="0.2">
      <c r="A54" s="15" t="s">
        <v>97</v>
      </c>
    </row>
    <row r="55" spans="1:2" ht="15.75" customHeight="1" x14ac:dyDescent="0.2">
      <c r="A55" s="16" t="s">
        <v>88</v>
      </c>
    </row>
    <row r="56" spans="1:2" ht="15.75" customHeight="1" x14ac:dyDescent="0.2">
      <c r="A56" s="16" t="s">
        <v>98</v>
      </c>
    </row>
    <row r="57" spans="1:2" ht="15.75" customHeight="1" x14ac:dyDescent="0.2">
      <c r="A57" s="15" t="s">
        <v>99</v>
      </c>
    </row>
    <row r="58" spans="1:2" ht="15.75" customHeight="1" x14ac:dyDescent="0.2">
      <c r="A58" s="15" t="s">
        <v>69</v>
      </c>
    </row>
    <row r="59" spans="1:2" ht="15.75" customHeight="1" x14ac:dyDescent="0.2">
      <c r="A59" s="15" t="s">
        <v>100</v>
      </c>
    </row>
    <row r="60" spans="1:2" ht="15.75" customHeight="1" x14ac:dyDescent="0.2">
      <c r="A60" s="15" t="s">
        <v>101</v>
      </c>
    </row>
    <row r="61" spans="1:2" ht="15.75" customHeight="1" x14ac:dyDescent="0.2">
      <c r="A61" s="15" t="s">
        <v>188</v>
      </c>
    </row>
    <row r="62" spans="1:2" ht="15.75" customHeight="1" x14ac:dyDescent="0.2">
      <c r="A62" s="16" t="s">
        <v>189</v>
      </c>
    </row>
    <row r="63" spans="1:2" ht="15.75" customHeight="1" x14ac:dyDescent="0.2">
      <c r="A63" s="15" t="s">
        <v>85</v>
      </c>
    </row>
    <row r="64" spans="1:2" ht="15.75" customHeight="1" x14ac:dyDescent="0.2">
      <c r="A64" s="15" t="s">
        <v>102</v>
      </c>
    </row>
    <row r="65" spans="1:3" ht="15.75" customHeight="1" x14ac:dyDescent="0.2">
      <c r="A65" s="16" t="s">
        <v>77</v>
      </c>
    </row>
    <row r="66" spans="1:3" ht="15.75" customHeight="1" x14ac:dyDescent="0.2">
      <c r="A66" s="15" t="s">
        <v>190</v>
      </c>
    </row>
    <row r="67" spans="1:3" ht="15.75" customHeight="1" x14ac:dyDescent="0.2">
      <c r="A67" s="16" t="s">
        <v>65</v>
      </c>
    </row>
    <row r="68" spans="1:3" ht="15.75" customHeight="1" x14ac:dyDescent="0.2">
      <c r="A68" s="15" t="s">
        <v>191</v>
      </c>
    </row>
    <row r="69" spans="1:3" ht="15.75" customHeight="1" x14ac:dyDescent="0.2">
      <c r="A69" s="15" t="s">
        <v>80</v>
      </c>
    </row>
    <row r="70" spans="1:3" ht="15.75" customHeight="1" x14ac:dyDescent="0.2">
      <c r="A70" s="16" t="s">
        <v>67</v>
      </c>
    </row>
    <row r="71" spans="1:3" ht="15.75" customHeight="1" x14ac:dyDescent="0.2">
      <c r="A71" s="15" t="s">
        <v>75</v>
      </c>
      <c r="C71" s="6"/>
    </row>
    <row r="72" spans="1:3" ht="15.75" customHeight="1" x14ac:dyDescent="0.2">
      <c r="A72" s="15" t="s">
        <v>104</v>
      </c>
    </row>
    <row r="73" spans="1:3" ht="15.75" customHeight="1" x14ac:dyDescent="0.2">
      <c r="A73" s="15" t="s">
        <v>105</v>
      </c>
    </row>
    <row r="74" spans="1:3" ht="15.75" customHeight="1" x14ac:dyDescent="0.2">
      <c r="A74" s="16" t="s">
        <v>82</v>
      </c>
      <c r="B74" s="16"/>
    </row>
    <row r="75" spans="1:3" ht="15.75" customHeight="1" x14ac:dyDescent="0.2">
      <c r="A75" s="15" t="s">
        <v>106</v>
      </c>
      <c r="B75" s="6"/>
      <c r="C75" s="6"/>
    </row>
    <row r="76" spans="1:3" ht="15.75" customHeight="1" x14ac:dyDescent="0.2">
      <c r="A76" s="15" t="s">
        <v>93</v>
      </c>
      <c r="C76" s="6"/>
    </row>
    <row r="77" spans="1:3" ht="15.75" customHeight="1" x14ac:dyDescent="0.2">
      <c r="A77" s="15" t="s">
        <v>107</v>
      </c>
      <c r="B77" s="2"/>
    </row>
    <row r="78" spans="1:3" ht="15.75" customHeight="1" x14ac:dyDescent="0.2">
      <c r="A78" s="15" t="s">
        <v>108</v>
      </c>
      <c r="B78" s="6"/>
    </row>
    <row r="79" spans="1:3" ht="15.75" customHeight="1" x14ac:dyDescent="0.2">
      <c r="A79" s="15" t="s">
        <v>194</v>
      </c>
    </row>
    <row r="80" spans="1:3" ht="15.75" customHeight="1" x14ac:dyDescent="0.2"/>
    <row r="81" spans="1:3" ht="15.75" customHeight="1" x14ac:dyDescent="0.2">
      <c r="A81" s="15" t="s">
        <v>194</v>
      </c>
      <c r="B81" s="2">
        <f>COUNTIF(B84:B158,"&gt;0")</f>
        <v>41</v>
      </c>
      <c r="C81" s="6"/>
    </row>
    <row r="82" spans="1:3" ht="15.75" customHeight="1" x14ac:dyDescent="0.2">
      <c r="A82" s="15" t="s">
        <v>194</v>
      </c>
    </row>
    <row r="83" spans="1:3" ht="15.75" customHeight="1" x14ac:dyDescent="0.2">
      <c r="A83" s="21" t="s">
        <v>2</v>
      </c>
      <c r="B83" s="6" t="s">
        <v>187</v>
      </c>
      <c r="C83" s="6" t="s">
        <v>1</v>
      </c>
    </row>
    <row r="84" spans="1:3" ht="15.75" customHeight="1" x14ac:dyDescent="0.2">
      <c r="A84" s="15" t="s">
        <v>112</v>
      </c>
      <c r="B84" s="16">
        <v>50</v>
      </c>
    </row>
    <row r="85" spans="1:3" ht="15.75" customHeight="1" x14ac:dyDescent="0.2">
      <c r="A85" s="15" t="s">
        <v>118</v>
      </c>
      <c r="B85" s="16">
        <v>49</v>
      </c>
    </row>
    <row r="86" spans="1:3" ht="15.75" customHeight="1" x14ac:dyDescent="0.2">
      <c r="A86" s="15" t="s">
        <v>122</v>
      </c>
      <c r="B86" s="16">
        <v>48</v>
      </c>
    </row>
    <row r="87" spans="1:3" ht="15.75" customHeight="1" x14ac:dyDescent="0.2">
      <c r="A87" s="15" t="s">
        <v>114</v>
      </c>
      <c r="B87" s="16">
        <v>47</v>
      </c>
    </row>
    <row r="88" spans="1:3" ht="15.75" customHeight="1" x14ac:dyDescent="0.2">
      <c r="A88" s="15" t="s">
        <v>124</v>
      </c>
      <c r="B88" s="16">
        <v>46</v>
      </c>
    </row>
    <row r="89" spans="1:3" ht="15.75" customHeight="1" x14ac:dyDescent="0.2">
      <c r="A89" s="15" t="s">
        <v>119</v>
      </c>
      <c r="B89" s="16">
        <v>45</v>
      </c>
    </row>
    <row r="90" spans="1:3" ht="15.75" customHeight="1" x14ac:dyDescent="0.2">
      <c r="A90" s="15" t="s">
        <v>155</v>
      </c>
      <c r="B90" s="16">
        <v>44</v>
      </c>
    </row>
    <row r="91" spans="1:3" ht="15.75" customHeight="1" x14ac:dyDescent="0.2">
      <c r="A91" s="15" t="s">
        <v>145</v>
      </c>
      <c r="B91" s="16">
        <v>43</v>
      </c>
    </row>
    <row r="92" spans="1:3" ht="15.75" customHeight="1" x14ac:dyDescent="0.2">
      <c r="A92" s="15" t="s">
        <v>125</v>
      </c>
      <c r="B92" s="16">
        <v>42</v>
      </c>
    </row>
    <row r="93" spans="1:3" ht="15.75" customHeight="1" x14ac:dyDescent="0.2">
      <c r="A93" s="15" t="s">
        <v>120</v>
      </c>
      <c r="B93" s="16">
        <v>41</v>
      </c>
    </row>
    <row r="94" spans="1:3" ht="15.75" customHeight="1" x14ac:dyDescent="0.2">
      <c r="A94" s="15" t="s">
        <v>142</v>
      </c>
      <c r="B94" s="16">
        <v>40</v>
      </c>
    </row>
    <row r="95" spans="1:3" ht="15.75" customHeight="1" x14ac:dyDescent="0.2">
      <c r="A95" s="16" t="s">
        <v>156</v>
      </c>
      <c r="B95" s="16">
        <v>39</v>
      </c>
    </row>
    <row r="96" spans="1:3" ht="15.75" customHeight="1" x14ac:dyDescent="0.2">
      <c r="A96" s="15" t="s">
        <v>130</v>
      </c>
      <c r="B96" s="16">
        <v>38</v>
      </c>
    </row>
    <row r="97" spans="1:2" ht="15.75" customHeight="1" x14ac:dyDescent="0.2">
      <c r="A97" s="15" t="s">
        <v>143</v>
      </c>
      <c r="B97" s="16">
        <v>37</v>
      </c>
    </row>
    <row r="98" spans="1:2" ht="15.75" customHeight="1" x14ac:dyDescent="0.2">
      <c r="A98" s="15" t="s">
        <v>164</v>
      </c>
      <c r="B98" s="16">
        <v>36</v>
      </c>
    </row>
    <row r="99" spans="1:2" ht="15.75" customHeight="1" x14ac:dyDescent="0.2">
      <c r="A99" s="16" t="s">
        <v>144</v>
      </c>
      <c r="B99" s="16">
        <v>35</v>
      </c>
    </row>
    <row r="100" spans="1:2" ht="15.75" customHeight="1" x14ac:dyDescent="0.2">
      <c r="A100" s="15" t="s">
        <v>152</v>
      </c>
      <c r="B100" s="16">
        <v>34</v>
      </c>
    </row>
    <row r="101" spans="1:2" ht="15.75" customHeight="1" x14ac:dyDescent="0.2">
      <c r="A101" s="15" t="s">
        <v>131</v>
      </c>
      <c r="B101" s="16">
        <v>33</v>
      </c>
    </row>
    <row r="102" spans="1:2" ht="15.75" customHeight="1" x14ac:dyDescent="0.2">
      <c r="A102" s="15" t="s">
        <v>149</v>
      </c>
      <c r="B102" s="16">
        <v>32</v>
      </c>
    </row>
    <row r="103" spans="1:2" ht="15.75" customHeight="1" x14ac:dyDescent="0.2">
      <c r="A103" s="16" t="s">
        <v>150</v>
      </c>
      <c r="B103" s="16">
        <v>31</v>
      </c>
    </row>
    <row r="104" spans="1:2" ht="15.75" customHeight="1" x14ac:dyDescent="0.2">
      <c r="A104" s="15" t="s">
        <v>167</v>
      </c>
      <c r="B104" s="16">
        <v>30</v>
      </c>
    </row>
    <row r="105" spans="1:2" ht="15.75" customHeight="1" x14ac:dyDescent="0.2">
      <c r="A105" s="15" t="s">
        <v>126</v>
      </c>
      <c r="B105" s="16">
        <v>29</v>
      </c>
    </row>
    <row r="106" spans="1:2" ht="15.75" customHeight="1" x14ac:dyDescent="0.2">
      <c r="A106" s="20" t="s">
        <v>159</v>
      </c>
      <c r="B106" s="16">
        <v>28</v>
      </c>
    </row>
    <row r="107" spans="1:2" ht="15.75" customHeight="1" x14ac:dyDescent="0.2">
      <c r="A107" s="15" t="s">
        <v>132</v>
      </c>
      <c r="B107" s="16">
        <v>27</v>
      </c>
    </row>
    <row r="108" spans="1:2" ht="15.75" customHeight="1" x14ac:dyDescent="0.2">
      <c r="A108" s="15" t="s">
        <v>168</v>
      </c>
      <c r="B108" s="16">
        <v>26</v>
      </c>
    </row>
    <row r="109" spans="1:2" ht="15.75" customHeight="1" x14ac:dyDescent="0.2">
      <c r="A109" s="15" t="s">
        <v>146</v>
      </c>
      <c r="B109" s="16">
        <v>25</v>
      </c>
    </row>
    <row r="110" spans="1:2" ht="15.75" customHeight="1" x14ac:dyDescent="0.2">
      <c r="A110" s="15" t="s">
        <v>128</v>
      </c>
      <c r="B110" s="16">
        <v>24</v>
      </c>
    </row>
    <row r="111" spans="1:2" ht="15.75" customHeight="1" x14ac:dyDescent="0.2">
      <c r="A111" s="15" t="s">
        <v>133</v>
      </c>
      <c r="B111" s="16">
        <v>23</v>
      </c>
    </row>
    <row r="112" spans="1:2" ht="15.75" customHeight="1" x14ac:dyDescent="0.2">
      <c r="A112" s="15" t="s">
        <v>147</v>
      </c>
      <c r="B112" s="16">
        <v>22</v>
      </c>
    </row>
    <row r="113" spans="1:2" ht="15.75" customHeight="1" x14ac:dyDescent="0.2">
      <c r="A113" s="15" t="s">
        <v>169</v>
      </c>
      <c r="B113" s="16">
        <v>21</v>
      </c>
    </row>
    <row r="114" spans="1:2" ht="15.75" customHeight="1" x14ac:dyDescent="0.2">
      <c r="A114" s="15" t="s">
        <v>154</v>
      </c>
      <c r="B114" s="16">
        <v>20</v>
      </c>
    </row>
    <row r="115" spans="1:2" ht="15.75" customHeight="1" x14ac:dyDescent="0.2">
      <c r="A115" s="15" t="s">
        <v>136</v>
      </c>
      <c r="B115" s="16">
        <v>19</v>
      </c>
    </row>
    <row r="116" spans="1:2" ht="15.75" customHeight="1" x14ac:dyDescent="0.2">
      <c r="A116" s="16" t="s">
        <v>151</v>
      </c>
      <c r="B116" s="16">
        <v>18</v>
      </c>
    </row>
    <row r="117" spans="1:2" ht="15.75" customHeight="1" x14ac:dyDescent="0.2">
      <c r="A117" s="15" t="s">
        <v>138</v>
      </c>
      <c r="B117" s="16">
        <v>17</v>
      </c>
    </row>
    <row r="118" spans="1:2" ht="15.75" customHeight="1" x14ac:dyDescent="0.2">
      <c r="A118" s="15" t="s">
        <v>139</v>
      </c>
      <c r="B118" s="16">
        <v>16</v>
      </c>
    </row>
    <row r="119" spans="1:2" ht="15.75" customHeight="1" x14ac:dyDescent="0.2">
      <c r="A119" s="15" t="s">
        <v>141</v>
      </c>
      <c r="B119" s="16">
        <v>15</v>
      </c>
    </row>
    <row r="120" spans="1:2" ht="15.75" customHeight="1" x14ac:dyDescent="0.2">
      <c r="A120" s="15" t="s">
        <v>137</v>
      </c>
      <c r="B120" s="16">
        <v>14</v>
      </c>
    </row>
    <row r="121" spans="1:2" ht="15.75" customHeight="1" x14ac:dyDescent="0.2">
      <c r="A121" s="15" t="s">
        <v>148</v>
      </c>
      <c r="B121" s="16">
        <v>13</v>
      </c>
    </row>
    <row r="122" spans="1:2" ht="15.75" customHeight="1" x14ac:dyDescent="0.2">
      <c r="A122" s="16" t="s">
        <v>140</v>
      </c>
      <c r="B122" s="16">
        <v>12</v>
      </c>
    </row>
    <row r="123" spans="1:2" ht="15.75" customHeight="1" x14ac:dyDescent="0.2">
      <c r="A123" s="15" t="s">
        <v>135</v>
      </c>
      <c r="B123" s="16">
        <v>11</v>
      </c>
    </row>
    <row r="124" spans="1:2" ht="15.75" customHeight="1" x14ac:dyDescent="0.2">
      <c r="A124" s="15" t="s">
        <v>170</v>
      </c>
      <c r="B124" s="16">
        <v>10</v>
      </c>
    </row>
    <row r="125" spans="1:2" ht="15.75" customHeight="1" x14ac:dyDescent="0.2">
      <c r="A125" s="15" t="s">
        <v>171</v>
      </c>
    </row>
    <row r="126" spans="1:2" ht="15.75" customHeight="1" x14ac:dyDescent="0.2">
      <c r="A126" s="15" t="s">
        <v>172</v>
      </c>
    </row>
    <row r="127" spans="1:2" ht="15.75" customHeight="1" x14ac:dyDescent="0.2">
      <c r="A127" s="15" t="s">
        <v>173</v>
      </c>
    </row>
    <row r="128" spans="1:2" ht="15.75" customHeight="1" x14ac:dyDescent="0.2">
      <c r="A128" s="15" t="s">
        <v>174</v>
      </c>
    </row>
    <row r="129" spans="1:1" ht="15.75" customHeight="1" x14ac:dyDescent="0.2">
      <c r="A129" s="15" t="s">
        <v>175</v>
      </c>
    </row>
    <row r="130" spans="1:1" ht="15.75" customHeight="1" x14ac:dyDescent="0.2">
      <c r="A130" s="15" t="s">
        <v>161</v>
      </c>
    </row>
    <row r="131" spans="1:1" ht="15.75" customHeight="1" x14ac:dyDescent="0.2">
      <c r="A131" s="15" t="s">
        <v>176</v>
      </c>
    </row>
    <row r="132" spans="1:1" ht="15.75" customHeight="1" x14ac:dyDescent="0.2">
      <c r="A132" s="15" t="s">
        <v>177</v>
      </c>
    </row>
    <row r="133" spans="1:1" ht="15.75" customHeight="1" x14ac:dyDescent="0.2">
      <c r="A133" s="15" t="s">
        <v>178</v>
      </c>
    </row>
    <row r="134" spans="1:1" ht="15.75" customHeight="1" x14ac:dyDescent="0.2">
      <c r="A134" s="15" t="s">
        <v>179</v>
      </c>
    </row>
    <row r="135" spans="1:1" ht="15.75" customHeight="1" x14ac:dyDescent="0.2">
      <c r="A135" s="16" t="s">
        <v>163</v>
      </c>
    </row>
    <row r="136" spans="1:1" ht="15.75" customHeight="1" x14ac:dyDescent="0.2">
      <c r="A136" s="15" t="s">
        <v>195</v>
      </c>
    </row>
    <row r="137" spans="1:1" ht="15.75" customHeight="1" x14ac:dyDescent="0.2">
      <c r="A137" s="15" t="s">
        <v>196</v>
      </c>
    </row>
    <row r="138" spans="1:1" ht="15.75" customHeight="1" x14ac:dyDescent="0.2">
      <c r="A138" s="15" t="s">
        <v>180</v>
      </c>
    </row>
    <row r="139" spans="1:1" ht="15.75" customHeight="1" x14ac:dyDescent="0.2">
      <c r="A139" s="15" t="s">
        <v>181</v>
      </c>
    </row>
    <row r="140" spans="1:1" ht="15.75" customHeight="1" x14ac:dyDescent="0.2">
      <c r="A140" s="15" t="s">
        <v>116</v>
      </c>
    </row>
    <row r="141" spans="1:1" ht="15.75" customHeight="1" x14ac:dyDescent="0.2">
      <c r="A141" s="15" t="s">
        <v>182</v>
      </c>
    </row>
    <row r="142" spans="1:1" ht="15.75" customHeight="1" x14ac:dyDescent="0.2">
      <c r="A142" s="15" t="s">
        <v>183</v>
      </c>
    </row>
    <row r="143" spans="1:1" ht="15.75" customHeight="1" x14ac:dyDescent="0.2">
      <c r="A143" s="16" t="s">
        <v>160</v>
      </c>
    </row>
    <row r="144" spans="1:1" ht="15.75" customHeight="1" x14ac:dyDescent="0.2">
      <c r="A144" s="15" t="s">
        <v>158</v>
      </c>
    </row>
    <row r="145" spans="1:1" ht="15.75" customHeight="1" x14ac:dyDescent="0.2">
      <c r="A145" s="15" t="s">
        <v>153</v>
      </c>
    </row>
    <row r="146" spans="1:1" ht="15.75" customHeight="1" x14ac:dyDescent="0.2">
      <c r="A146" s="16" t="s">
        <v>162</v>
      </c>
    </row>
    <row r="147" spans="1:1" ht="15.75" customHeight="1" x14ac:dyDescent="0.2">
      <c r="A147" s="15" t="s">
        <v>157</v>
      </c>
    </row>
    <row r="148" spans="1:1" ht="15.75" customHeight="1" x14ac:dyDescent="0.2">
      <c r="A148" s="15" t="s">
        <v>134</v>
      </c>
    </row>
    <row r="149" spans="1:1" ht="15.75" customHeight="1" x14ac:dyDescent="0.2">
      <c r="A149" s="15" t="s">
        <v>184</v>
      </c>
    </row>
    <row r="150" spans="1:1" ht="15.75" customHeight="1" x14ac:dyDescent="0.2">
      <c r="A150" s="15" t="s">
        <v>185</v>
      </c>
    </row>
    <row r="151" spans="1:1" ht="15.75" customHeight="1" x14ac:dyDescent="0.2">
      <c r="A151" s="15" t="s">
        <v>186</v>
      </c>
    </row>
    <row r="152" spans="1:1" ht="15.75" customHeight="1" x14ac:dyDescent="0.2"/>
    <row r="153" spans="1:1" ht="15.75" customHeight="1" x14ac:dyDescent="0.2"/>
    <row r="154" spans="1:1" ht="15.75" customHeight="1" x14ac:dyDescent="0.2"/>
    <row r="155" spans="1:1" ht="15.75" customHeight="1" x14ac:dyDescent="0.2"/>
    <row r="156" spans="1:1" ht="15.75" customHeight="1" x14ac:dyDescent="0.2"/>
    <row r="157" spans="1:1" ht="15.75" customHeight="1" x14ac:dyDescent="0.2"/>
    <row r="158" spans="1:1" ht="15.75" customHeight="1" x14ac:dyDescent="0.2"/>
    <row r="159" spans="1:1" ht="15.75" customHeight="1" x14ac:dyDescent="0.2"/>
    <row r="160" spans="1:1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</sheetData>
  <conditionalFormatting sqref="C33:C34">
    <cfRule type="expression" dxfId="15" priority="1">
      <formula>Q33="yes"</formula>
    </cfRule>
  </conditionalFormatting>
  <conditionalFormatting sqref="A34:A35 A71:A78">
    <cfRule type="expression" dxfId="14" priority="2">
      <formula>O34="yes"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03"/>
  <sheetViews>
    <sheetView workbookViewId="0"/>
  </sheetViews>
  <sheetFormatPr defaultColWidth="14.390625" defaultRowHeight="15" customHeight="1" x14ac:dyDescent="0.2"/>
  <cols>
    <col min="1" max="1" width="22.46484375" customWidth="1"/>
    <col min="2" max="3" width="8.7421875" customWidth="1"/>
    <col min="4" max="4" width="11.703125" customWidth="1"/>
    <col min="5" max="26" width="8.7421875" customWidth="1"/>
  </cols>
  <sheetData>
    <row r="1" spans="1:4" x14ac:dyDescent="0.2">
      <c r="D1" s="2"/>
    </row>
    <row r="2" spans="1:4" x14ac:dyDescent="0.2">
      <c r="B2" s="2">
        <f>COUNTIF(B4:B73,"&gt;0")</f>
        <v>4</v>
      </c>
      <c r="C2" s="6"/>
      <c r="D2" s="2"/>
    </row>
    <row r="3" spans="1:4" x14ac:dyDescent="0.2">
      <c r="A3" s="21" t="s">
        <v>2</v>
      </c>
      <c r="B3" s="6" t="s">
        <v>187</v>
      </c>
      <c r="C3" s="6" t="s">
        <v>1</v>
      </c>
      <c r="D3" s="7" t="s">
        <v>197</v>
      </c>
    </row>
    <row r="4" spans="1:4" x14ac:dyDescent="0.2">
      <c r="A4" s="15" t="s">
        <v>17</v>
      </c>
      <c r="B4" s="16">
        <v>50</v>
      </c>
      <c r="C4" s="25">
        <v>0.76180000000000003</v>
      </c>
      <c r="D4" s="26">
        <v>0.14533564814814814</v>
      </c>
    </row>
    <row r="5" spans="1:4" x14ac:dyDescent="0.2">
      <c r="A5" s="15" t="s">
        <v>32</v>
      </c>
      <c r="B5" s="16">
        <v>49</v>
      </c>
      <c r="C5" s="25">
        <v>0.57769999999999999</v>
      </c>
      <c r="D5" s="26">
        <v>0.16046296296296297</v>
      </c>
    </row>
    <row r="6" spans="1:4" x14ac:dyDescent="0.2">
      <c r="A6" s="15" t="s">
        <v>25</v>
      </c>
      <c r="B6" s="16">
        <v>48</v>
      </c>
      <c r="C6" s="22"/>
      <c r="D6" s="26">
        <v>0.1794212962962963</v>
      </c>
    </row>
    <row r="7" spans="1:4" x14ac:dyDescent="0.2">
      <c r="A7" s="15" t="s">
        <v>63</v>
      </c>
      <c r="C7" s="22"/>
      <c r="D7" s="2"/>
    </row>
    <row r="8" spans="1:4" x14ac:dyDescent="0.2">
      <c r="A8" s="15" t="s">
        <v>87</v>
      </c>
      <c r="C8" s="22"/>
      <c r="D8" s="2"/>
    </row>
    <row r="9" spans="1:4" x14ac:dyDescent="0.2">
      <c r="A9" s="15" t="s">
        <v>41</v>
      </c>
      <c r="C9" s="22"/>
      <c r="D9" s="2"/>
    </row>
    <row r="10" spans="1:4" x14ac:dyDescent="0.2">
      <c r="A10" s="15" t="s">
        <v>47</v>
      </c>
      <c r="C10" s="22"/>
      <c r="D10" s="2"/>
    </row>
    <row r="11" spans="1:4" x14ac:dyDescent="0.2">
      <c r="A11" s="15" t="s">
        <v>78</v>
      </c>
      <c r="C11" s="22"/>
      <c r="D11" s="2"/>
    </row>
    <row r="12" spans="1:4" x14ac:dyDescent="0.2">
      <c r="A12" s="15" t="s">
        <v>70</v>
      </c>
      <c r="C12" s="22"/>
      <c r="D12" s="2"/>
    </row>
    <row r="13" spans="1:4" x14ac:dyDescent="0.2">
      <c r="A13" s="15" t="s">
        <v>43</v>
      </c>
      <c r="C13" s="22"/>
      <c r="D13" s="2"/>
    </row>
    <row r="14" spans="1:4" x14ac:dyDescent="0.2">
      <c r="A14" s="15" t="s">
        <v>97</v>
      </c>
      <c r="C14" s="22"/>
      <c r="D14" s="2"/>
    </row>
    <row r="15" spans="1:4" x14ac:dyDescent="0.2">
      <c r="A15" s="15" t="s">
        <v>94</v>
      </c>
      <c r="C15" s="22"/>
      <c r="D15" s="2"/>
    </row>
    <row r="16" spans="1:4" x14ac:dyDescent="0.2">
      <c r="A16" s="15" t="s">
        <v>34</v>
      </c>
      <c r="C16" s="22"/>
      <c r="D16" s="2"/>
    </row>
    <row r="17" spans="1:4" x14ac:dyDescent="0.2">
      <c r="A17" s="15" t="s">
        <v>99</v>
      </c>
      <c r="C17" s="22"/>
      <c r="D17" s="2"/>
    </row>
    <row r="18" spans="1:4" x14ac:dyDescent="0.2">
      <c r="A18" s="15" t="s">
        <v>69</v>
      </c>
      <c r="C18" s="22"/>
      <c r="D18" s="2"/>
    </row>
    <row r="19" spans="1:4" x14ac:dyDescent="0.2">
      <c r="A19" s="15" t="s">
        <v>81</v>
      </c>
      <c r="C19" s="22"/>
      <c r="D19" s="2"/>
    </row>
    <row r="20" spans="1:4" x14ac:dyDescent="0.2">
      <c r="A20" s="15" t="s">
        <v>27</v>
      </c>
      <c r="C20" s="22"/>
      <c r="D20" s="2"/>
    </row>
    <row r="21" spans="1:4" ht="15.75" customHeight="1" x14ac:dyDescent="0.2">
      <c r="A21" s="15" t="s">
        <v>30</v>
      </c>
      <c r="C21" s="22"/>
      <c r="D21" s="2"/>
    </row>
    <row r="22" spans="1:4" ht="15.75" customHeight="1" x14ac:dyDescent="0.2">
      <c r="A22" s="15" t="s">
        <v>100</v>
      </c>
      <c r="C22" s="22"/>
      <c r="D22" s="2"/>
    </row>
    <row r="23" spans="1:4" ht="15.75" customHeight="1" x14ac:dyDescent="0.2">
      <c r="A23" s="15" t="s">
        <v>39</v>
      </c>
      <c r="B23" s="16">
        <v>47</v>
      </c>
      <c r="D23" s="26">
        <v>0.20277777777777778</v>
      </c>
    </row>
    <row r="24" spans="1:4" ht="15.75" customHeight="1" x14ac:dyDescent="0.2">
      <c r="A24" s="15" t="s">
        <v>101</v>
      </c>
      <c r="C24" s="22"/>
      <c r="D24" s="2"/>
    </row>
    <row r="25" spans="1:4" ht="15.75" customHeight="1" x14ac:dyDescent="0.2">
      <c r="A25" s="15" t="s">
        <v>55</v>
      </c>
      <c r="C25" s="22"/>
      <c r="D25" s="2"/>
    </row>
    <row r="26" spans="1:4" ht="15.75" customHeight="1" x14ac:dyDescent="0.2">
      <c r="A26" s="15" t="s">
        <v>51</v>
      </c>
      <c r="C26" s="22"/>
      <c r="D26" s="27"/>
    </row>
    <row r="27" spans="1:4" ht="15.75" customHeight="1" x14ac:dyDescent="0.2">
      <c r="A27" s="15" t="s">
        <v>198</v>
      </c>
      <c r="C27" s="22"/>
      <c r="D27" s="2"/>
    </row>
    <row r="28" spans="1:4" ht="15.75" customHeight="1" x14ac:dyDescent="0.2">
      <c r="A28" s="15" t="s">
        <v>188</v>
      </c>
      <c r="C28" s="22"/>
      <c r="D28" s="2"/>
    </row>
    <row r="29" spans="1:4" ht="15.75" customHeight="1" x14ac:dyDescent="0.2">
      <c r="A29" s="15" t="s">
        <v>85</v>
      </c>
      <c r="C29" s="22"/>
      <c r="D29" s="2"/>
    </row>
    <row r="30" spans="1:4" ht="15.75" customHeight="1" x14ac:dyDescent="0.2">
      <c r="A30" s="15" t="s">
        <v>71</v>
      </c>
      <c r="C30" s="22"/>
      <c r="D30" s="2"/>
    </row>
    <row r="31" spans="1:4" ht="15.75" customHeight="1" x14ac:dyDescent="0.2">
      <c r="A31" s="15" t="s">
        <v>20</v>
      </c>
      <c r="C31" s="22"/>
      <c r="D31" s="2"/>
    </row>
    <row r="32" spans="1:4" ht="15.75" customHeight="1" x14ac:dyDescent="0.2">
      <c r="A32" s="15" t="s">
        <v>86</v>
      </c>
      <c r="C32" s="22"/>
      <c r="D32" s="2"/>
    </row>
    <row r="33" spans="1:4" ht="15.75" customHeight="1" x14ac:dyDescent="0.2">
      <c r="A33" s="15" t="s">
        <v>60</v>
      </c>
      <c r="C33" s="22"/>
      <c r="D33" s="2"/>
    </row>
    <row r="34" spans="1:4" ht="15.75" customHeight="1" x14ac:dyDescent="0.2">
      <c r="A34" s="15" t="s">
        <v>64</v>
      </c>
      <c r="C34" s="22"/>
      <c r="D34" s="2"/>
    </row>
    <row r="35" spans="1:4" ht="15.75" customHeight="1" x14ac:dyDescent="0.2">
      <c r="A35" s="15" t="s">
        <v>84</v>
      </c>
      <c r="C35" s="22"/>
      <c r="D35" s="2"/>
    </row>
    <row r="36" spans="1:4" ht="15.75" customHeight="1" x14ac:dyDescent="0.2">
      <c r="A36" s="15" t="s">
        <v>62</v>
      </c>
      <c r="C36" s="22"/>
      <c r="D36" s="2"/>
    </row>
    <row r="37" spans="1:4" ht="15.75" customHeight="1" x14ac:dyDescent="0.2">
      <c r="A37" s="15" t="s">
        <v>102</v>
      </c>
      <c r="C37" s="22"/>
      <c r="D37" s="2"/>
    </row>
    <row r="38" spans="1:4" ht="15.75" customHeight="1" x14ac:dyDescent="0.2">
      <c r="A38" s="16" t="s">
        <v>77</v>
      </c>
      <c r="C38" s="22"/>
      <c r="D38" s="2"/>
    </row>
    <row r="39" spans="1:4" ht="15.75" customHeight="1" x14ac:dyDescent="0.2">
      <c r="A39" s="15" t="s">
        <v>72</v>
      </c>
      <c r="C39" s="22"/>
      <c r="D39" s="2"/>
    </row>
    <row r="40" spans="1:4" ht="15.75" customHeight="1" x14ac:dyDescent="0.2">
      <c r="A40" s="15" t="s">
        <v>190</v>
      </c>
      <c r="C40" s="22"/>
      <c r="D40" s="2"/>
    </row>
    <row r="41" spans="1:4" ht="15.75" customHeight="1" x14ac:dyDescent="0.2">
      <c r="A41" s="15" t="s">
        <v>76</v>
      </c>
      <c r="C41" s="22"/>
      <c r="D41" s="2"/>
    </row>
    <row r="42" spans="1:4" ht="15.75" customHeight="1" x14ac:dyDescent="0.2">
      <c r="A42" s="15" t="s">
        <v>35</v>
      </c>
      <c r="C42" s="22"/>
      <c r="D42" s="2"/>
    </row>
    <row r="43" spans="1:4" ht="15.75" customHeight="1" x14ac:dyDescent="0.2">
      <c r="A43" s="16" t="s">
        <v>65</v>
      </c>
      <c r="C43" s="22"/>
      <c r="D43" s="2"/>
    </row>
    <row r="44" spans="1:4" ht="15.75" customHeight="1" x14ac:dyDescent="0.2">
      <c r="A44" s="15" t="s">
        <v>191</v>
      </c>
      <c r="C44" s="22"/>
      <c r="D44" s="2"/>
    </row>
    <row r="45" spans="1:4" ht="15.75" customHeight="1" x14ac:dyDescent="0.2">
      <c r="A45" s="15" t="s">
        <v>80</v>
      </c>
      <c r="C45" s="22"/>
      <c r="D45" s="2"/>
    </row>
    <row r="46" spans="1:4" ht="15.75" customHeight="1" x14ac:dyDescent="0.2">
      <c r="A46" s="16" t="s">
        <v>67</v>
      </c>
      <c r="C46" s="22"/>
      <c r="D46" s="2"/>
    </row>
    <row r="47" spans="1:4" ht="15.75" customHeight="1" x14ac:dyDescent="0.2">
      <c r="A47" s="15" t="s">
        <v>37</v>
      </c>
      <c r="C47" s="22"/>
      <c r="D47" s="2"/>
    </row>
    <row r="48" spans="1:4" ht="15.75" customHeight="1" x14ac:dyDescent="0.2">
      <c r="A48" s="15" t="s">
        <v>45</v>
      </c>
      <c r="C48" s="22"/>
      <c r="D48" s="2"/>
    </row>
    <row r="49" spans="1:4" ht="15.75" customHeight="1" x14ac:dyDescent="0.2">
      <c r="A49" s="15" t="s">
        <v>18</v>
      </c>
      <c r="C49" s="22"/>
      <c r="D49" s="2"/>
    </row>
    <row r="50" spans="1:4" ht="15.75" customHeight="1" x14ac:dyDescent="0.2">
      <c r="A50" s="15" t="s">
        <v>89</v>
      </c>
      <c r="C50" s="22"/>
      <c r="D50" s="2"/>
    </row>
    <row r="51" spans="1:4" ht="15.75" customHeight="1" x14ac:dyDescent="0.2">
      <c r="A51" s="15" t="s">
        <v>192</v>
      </c>
      <c r="C51" s="22"/>
      <c r="D51" s="2"/>
    </row>
    <row r="52" spans="1:4" ht="15.75" customHeight="1" x14ac:dyDescent="0.2">
      <c r="A52" s="15" t="s">
        <v>75</v>
      </c>
      <c r="C52" s="22"/>
      <c r="D52" s="2"/>
    </row>
    <row r="53" spans="1:4" ht="15.75" customHeight="1" x14ac:dyDescent="0.2">
      <c r="A53" s="15" t="s">
        <v>104</v>
      </c>
      <c r="B53" s="2"/>
      <c r="C53" s="22"/>
      <c r="D53" s="2"/>
    </row>
    <row r="54" spans="1:4" ht="15.75" customHeight="1" x14ac:dyDescent="0.2">
      <c r="A54" s="15" t="s">
        <v>49</v>
      </c>
      <c r="C54" s="22"/>
      <c r="D54" s="2"/>
    </row>
    <row r="55" spans="1:4" ht="15.75" customHeight="1" x14ac:dyDescent="0.2">
      <c r="A55" s="15" t="s">
        <v>95</v>
      </c>
      <c r="C55" s="22"/>
      <c r="D55" s="2"/>
    </row>
    <row r="56" spans="1:4" ht="15.75" customHeight="1" x14ac:dyDescent="0.2">
      <c r="A56" s="15" t="s">
        <v>57</v>
      </c>
      <c r="C56" s="22"/>
      <c r="D56" s="2"/>
    </row>
    <row r="57" spans="1:4" ht="15.75" customHeight="1" x14ac:dyDescent="0.2">
      <c r="A57" s="15" t="s">
        <v>105</v>
      </c>
      <c r="C57" s="22"/>
      <c r="D57" s="2"/>
    </row>
    <row r="58" spans="1:4" ht="15.75" customHeight="1" x14ac:dyDescent="0.2">
      <c r="A58" s="16" t="s">
        <v>82</v>
      </c>
      <c r="C58" s="22"/>
      <c r="D58" s="2"/>
    </row>
    <row r="59" spans="1:4" ht="15.75" customHeight="1" x14ac:dyDescent="0.2">
      <c r="A59" s="15" t="s">
        <v>96</v>
      </c>
      <c r="C59" s="22"/>
      <c r="D59" s="2"/>
    </row>
    <row r="60" spans="1:4" ht="15.75" customHeight="1" x14ac:dyDescent="0.2">
      <c r="A60" s="15" t="s">
        <v>61</v>
      </c>
      <c r="C60" s="22"/>
      <c r="D60" s="2"/>
    </row>
    <row r="61" spans="1:4" ht="15.75" customHeight="1" x14ac:dyDescent="0.2">
      <c r="A61" s="15" t="s">
        <v>23</v>
      </c>
      <c r="C61" s="22"/>
      <c r="D61" s="2"/>
    </row>
    <row r="62" spans="1:4" ht="15.75" customHeight="1" x14ac:dyDescent="0.2">
      <c r="A62" s="15" t="s">
        <v>21</v>
      </c>
      <c r="C62" s="22"/>
      <c r="D62" s="2"/>
    </row>
    <row r="63" spans="1:4" ht="15.75" customHeight="1" x14ac:dyDescent="0.2">
      <c r="A63" s="15" t="s">
        <v>68</v>
      </c>
      <c r="C63" s="22"/>
      <c r="D63" s="2"/>
    </row>
    <row r="64" spans="1:4" ht="15.75" customHeight="1" x14ac:dyDescent="0.2">
      <c r="A64" s="15" t="s">
        <v>106</v>
      </c>
      <c r="C64" s="22"/>
      <c r="D64" s="2"/>
    </row>
    <row r="65" spans="1:4" ht="15.75" customHeight="1" x14ac:dyDescent="0.2">
      <c r="A65" s="15" t="s">
        <v>93</v>
      </c>
      <c r="B65" s="2"/>
      <c r="C65" s="22"/>
      <c r="D65" s="2"/>
    </row>
    <row r="66" spans="1:4" ht="15.75" customHeight="1" x14ac:dyDescent="0.2">
      <c r="A66" s="15" t="s">
        <v>79</v>
      </c>
      <c r="C66" s="22"/>
      <c r="D66" s="2"/>
    </row>
    <row r="67" spans="1:4" ht="15.75" customHeight="1" x14ac:dyDescent="0.2">
      <c r="A67" s="15" t="s">
        <v>91</v>
      </c>
      <c r="C67" s="22"/>
      <c r="D67" s="2"/>
    </row>
    <row r="68" spans="1:4" ht="15.75" customHeight="1" x14ac:dyDescent="0.2">
      <c r="A68" s="15" t="s">
        <v>107</v>
      </c>
      <c r="C68" s="22"/>
      <c r="D68" s="2"/>
    </row>
    <row r="69" spans="1:4" ht="15.75" customHeight="1" x14ac:dyDescent="0.2">
      <c r="A69" s="15" t="s">
        <v>108</v>
      </c>
      <c r="B69" s="6"/>
      <c r="C69" s="23"/>
      <c r="D69" s="2"/>
    </row>
    <row r="70" spans="1:4" ht="15.75" customHeight="1" x14ac:dyDescent="0.2">
      <c r="A70" s="15" t="s">
        <v>59</v>
      </c>
      <c r="C70" s="22"/>
      <c r="D70" s="2"/>
    </row>
    <row r="71" spans="1:4" ht="15.75" customHeight="1" x14ac:dyDescent="0.2">
      <c r="A71" s="15" t="s">
        <v>109</v>
      </c>
      <c r="C71" s="22"/>
      <c r="D71" s="2"/>
    </row>
    <row r="72" spans="1:4" ht="15.75" customHeight="1" x14ac:dyDescent="0.2">
      <c r="A72" s="15" t="s">
        <v>194</v>
      </c>
      <c r="D72" s="2"/>
    </row>
    <row r="73" spans="1:4" ht="15.75" customHeight="1" x14ac:dyDescent="0.2">
      <c r="A73" s="15" t="s">
        <v>194</v>
      </c>
      <c r="D73" s="2"/>
    </row>
    <row r="74" spans="1:4" ht="15.75" customHeight="1" x14ac:dyDescent="0.2">
      <c r="A74" s="15" t="s">
        <v>194</v>
      </c>
      <c r="B74" s="2">
        <f>COUNTIF(B76:B140,"&gt;0")</f>
        <v>6</v>
      </c>
      <c r="C74" s="6"/>
      <c r="D74" s="2"/>
    </row>
    <row r="75" spans="1:4" ht="15.75" customHeight="1" x14ac:dyDescent="0.2">
      <c r="A75" s="15" t="s">
        <v>194</v>
      </c>
    </row>
    <row r="76" spans="1:4" ht="15.75" customHeight="1" x14ac:dyDescent="0.2">
      <c r="A76" s="21" t="s">
        <v>2</v>
      </c>
      <c r="B76" s="6" t="s">
        <v>187</v>
      </c>
      <c r="C76" s="6" t="s">
        <v>1</v>
      </c>
      <c r="D76" s="7" t="s">
        <v>197</v>
      </c>
    </row>
    <row r="77" spans="1:4" ht="15.75" customHeight="1" x14ac:dyDescent="0.2">
      <c r="A77" s="15" t="s">
        <v>145</v>
      </c>
      <c r="B77" s="16">
        <v>50</v>
      </c>
      <c r="C77" s="25">
        <v>0.63039999999999996</v>
      </c>
      <c r="D77" s="26">
        <v>0.17172453703703705</v>
      </c>
    </row>
    <row r="78" spans="1:4" ht="15.75" customHeight="1" x14ac:dyDescent="0.2">
      <c r="A78" s="15" t="s">
        <v>125</v>
      </c>
      <c r="B78" s="16">
        <v>49</v>
      </c>
      <c r="C78" s="25"/>
      <c r="D78" s="26">
        <v>0.20482638888888888</v>
      </c>
    </row>
    <row r="79" spans="1:4" ht="15.75" customHeight="1" x14ac:dyDescent="0.2">
      <c r="A79" s="15" t="s">
        <v>126</v>
      </c>
      <c r="B79" s="16">
        <v>48</v>
      </c>
      <c r="C79" s="22"/>
      <c r="D79" s="26">
        <v>0.22334490740740739</v>
      </c>
    </row>
    <row r="80" spans="1:4" ht="15.75" customHeight="1" x14ac:dyDescent="0.2">
      <c r="A80" s="15" t="s">
        <v>149</v>
      </c>
      <c r="B80" s="16">
        <v>47</v>
      </c>
      <c r="C80" s="22"/>
      <c r="D80" s="26">
        <v>0.22980324074074074</v>
      </c>
    </row>
    <row r="81" spans="1:4" ht="15.75" customHeight="1" x14ac:dyDescent="0.2">
      <c r="A81" s="15" t="s">
        <v>132</v>
      </c>
      <c r="B81" s="16">
        <v>45.5</v>
      </c>
      <c r="C81" s="25">
        <v>0.47520000000000001</v>
      </c>
      <c r="D81" s="26">
        <v>0.23071759259259259</v>
      </c>
    </row>
    <row r="82" spans="1:4" ht="15.75" customHeight="1" x14ac:dyDescent="0.2">
      <c r="A82" s="15" t="s">
        <v>153</v>
      </c>
      <c r="B82" s="16">
        <v>45.5</v>
      </c>
      <c r="C82" s="25">
        <v>0.48130000000000001</v>
      </c>
      <c r="D82" s="26">
        <v>0.23071759259259259</v>
      </c>
    </row>
    <row r="83" spans="1:4" ht="15.75" customHeight="1" x14ac:dyDescent="0.2">
      <c r="A83" s="15" t="s">
        <v>118</v>
      </c>
      <c r="C83" s="22"/>
      <c r="D83" s="2"/>
    </row>
    <row r="84" spans="1:4" ht="15.75" customHeight="1" x14ac:dyDescent="0.2">
      <c r="A84" s="15" t="s">
        <v>171</v>
      </c>
      <c r="C84" s="22"/>
      <c r="D84" s="2"/>
    </row>
    <row r="85" spans="1:4" ht="15.75" customHeight="1" x14ac:dyDescent="0.2">
      <c r="A85" s="15" t="s">
        <v>146</v>
      </c>
      <c r="C85" s="22"/>
      <c r="D85" s="2"/>
    </row>
    <row r="86" spans="1:4" ht="15.75" customHeight="1" x14ac:dyDescent="0.2">
      <c r="A86" s="15" t="s">
        <v>172</v>
      </c>
      <c r="C86" s="22"/>
      <c r="D86" s="2"/>
    </row>
    <row r="87" spans="1:4" ht="15.75" customHeight="1" x14ac:dyDescent="0.2">
      <c r="A87" s="15" t="s">
        <v>159</v>
      </c>
      <c r="C87" s="22"/>
      <c r="D87" s="2"/>
    </row>
    <row r="88" spans="1:4" ht="15.75" customHeight="1" x14ac:dyDescent="0.2">
      <c r="A88" s="15" t="s">
        <v>135</v>
      </c>
      <c r="C88" s="22"/>
      <c r="D88" s="2"/>
    </row>
    <row r="89" spans="1:4" ht="15.75" customHeight="1" x14ac:dyDescent="0.2">
      <c r="A89" s="15" t="s">
        <v>138</v>
      </c>
      <c r="C89" s="22"/>
      <c r="D89" s="2"/>
    </row>
    <row r="90" spans="1:4" ht="15.75" customHeight="1" x14ac:dyDescent="0.2">
      <c r="A90" s="15" t="s">
        <v>139</v>
      </c>
      <c r="C90" s="22"/>
      <c r="D90" s="2"/>
    </row>
    <row r="91" spans="1:4" ht="15.75" customHeight="1" x14ac:dyDescent="0.2">
      <c r="A91" s="15" t="s">
        <v>173</v>
      </c>
      <c r="C91" s="22"/>
      <c r="D91" s="2"/>
    </row>
    <row r="92" spans="1:4" ht="15.75" customHeight="1" x14ac:dyDescent="0.2">
      <c r="A92" s="15" t="s">
        <v>174</v>
      </c>
      <c r="C92" s="22"/>
      <c r="D92" s="2"/>
    </row>
    <row r="93" spans="1:4" ht="15.75" customHeight="1" x14ac:dyDescent="0.2">
      <c r="A93" s="15" t="s">
        <v>175</v>
      </c>
      <c r="C93" s="22"/>
      <c r="D93" s="2"/>
    </row>
    <row r="94" spans="1:4" ht="15.75" customHeight="1" x14ac:dyDescent="0.2">
      <c r="A94" s="15" t="s">
        <v>161</v>
      </c>
      <c r="C94" s="22"/>
      <c r="D94" s="2"/>
    </row>
    <row r="95" spans="1:4" ht="15.75" customHeight="1" x14ac:dyDescent="0.2">
      <c r="A95" s="15" t="s">
        <v>176</v>
      </c>
      <c r="C95" s="22"/>
      <c r="D95" s="2"/>
    </row>
    <row r="96" spans="1:4" ht="15.75" customHeight="1" x14ac:dyDescent="0.2">
      <c r="A96" s="15" t="s">
        <v>128</v>
      </c>
      <c r="C96" s="22"/>
      <c r="D96" s="2"/>
    </row>
    <row r="97" spans="1:4" ht="15.75" customHeight="1" x14ac:dyDescent="0.2">
      <c r="A97" s="15" t="s">
        <v>141</v>
      </c>
      <c r="C97" s="22"/>
      <c r="D97" s="2"/>
    </row>
    <row r="98" spans="1:4" ht="15.75" customHeight="1" x14ac:dyDescent="0.2">
      <c r="A98" s="15" t="s">
        <v>131</v>
      </c>
      <c r="C98" s="22"/>
      <c r="D98" s="2"/>
    </row>
    <row r="99" spans="1:4" ht="15.75" customHeight="1" x14ac:dyDescent="0.2">
      <c r="A99" s="15" t="s">
        <v>112</v>
      </c>
      <c r="C99" s="22"/>
      <c r="D99" s="2"/>
    </row>
    <row r="100" spans="1:4" ht="15.75" customHeight="1" x14ac:dyDescent="0.2">
      <c r="A100" s="15" t="s">
        <v>142</v>
      </c>
      <c r="C100" s="22"/>
      <c r="D100" s="2"/>
    </row>
    <row r="101" spans="1:4" ht="15.75" customHeight="1" x14ac:dyDescent="0.2">
      <c r="A101" s="15" t="s">
        <v>168</v>
      </c>
      <c r="C101" s="22"/>
      <c r="D101" s="2"/>
    </row>
    <row r="102" spans="1:4" ht="15.75" customHeight="1" x14ac:dyDescent="0.2">
      <c r="A102" s="15" t="s">
        <v>177</v>
      </c>
      <c r="C102" s="22"/>
      <c r="D102" s="2"/>
    </row>
    <row r="103" spans="1:4" ht="15.75" customHeight="1" x14ac:dyDescent="0.2">
      <c r="A103" s="15" t="s">
        <v>122</v>
      </c>
      <c r="C103" s="22"/>
      <c r="D103" s="2"/>
    </row>
    <row r="104" spans="1:4" ht="15.75" customHeight="1" x14ac:dyDescent="0.2">
      <c r="A104" s="15" t="s">
        <v>137</v>
      </c>
      <c r="C104" s="22"/>
      <c r="D104" s="2"/>
    </row>
    <row r="105" spans="1:4" ht="15.75" customHeight="1" x14ac:dyDescent="0.2">
      <c r="A105" s="15" t="s">
        <v>148</v>
      </c>
      <c r="C105" s="22"/>
      <c r="D105" s="2"/>
    </row>
    <row r="106" spans="1:4" ht="15.75" customHeight="1" x14ac:dyDescent="0.2">
      <c r="A106" s="15" t="s">
        <v>178</v>
      </c>
      <c r="C106" s="22"/>
      <c r="D106" s="2"/>
    </row>
    <row r="107" spans="1:4" ht="15.75" customHeight="1" x14ac:dyDescent="0.2">
      <c r="A107" s="15" t="s">
        <v>167</v>
      </c>
      <c r="C107" s="22"/>
      <c r="D107" s="2"/>
    </row>
    <row r="108" spans="1:4" ht="15.75" customHeight="1" x14ac:dyDescent="0.2">
      <c r="A108" s="15" t="s">
        <v>130</v>
      </c>
      <c r="C108" s="22"/>
      <c r="D108" s="2"/>
    </row>
    <row r="109" spans="1:4" ht="15.75" customHeight="1" x14ac:dyDescent="0.2">
      <c r="A109" s="15" t="s">
        <v>179</v>
      </c>
      <c r="C109" s="22"/>
      <c r="D109" s="2"/>
    </row>
    <row r="110" spans="1:4" ht="15.75" customHeight="1" x14ac:dyDescent="0.2">
      <c r="A110" s="15" t="s">
        <v>155</v>
      </c>
      <c r="C110" s="22"/>
      <c r="D110" s="2"/>
    </row>
    <row r="111" spans="1:4" ht="15.75" customHeight="1" x14ac:dyDescent="0.2">
      <c r="A111" s="15" t="s">
        <v>164</v>
      </c>
      <c r="C111" s="22"/>
      <c r="D111" s="2"/>
    </row>
    <row r="112" spans="1:4" ht="15.75" customHeight="1" x14ac:dyDescent="0.2">
      <c r="A112" s="15" t="s">
        <v>195</v>
      </c>
      <c r="C112" s="22"/>
      <c r="D112" s="2"/>
    </row>
    <row r="113" spans="1:4" ht="15.75" customHeight="1" x14ac:dyDescent="0.2">
      <c r="A113" s="15" t="s">
        <v>196</v>
      </c>
      <c r="C113" s="22"/>
      <c r="D113" s="2"/>
    </row>
    <row r="114" spans="1:4" ht="15.75" customHeight="1" x14ac:dyDescent="0.2">
      <c r="A114" s="15" t="s">
        <v>119</v>
      </c>
      <c r="C114" s="22"/>
      <c r="D114" s="2"/>
    </row>
    <row r="115" spans="1:4" ht="15.75" customHeight="1" x14ac:dyDescent="0.2">
      <c r="A115" s="15" t="s">
        <v>180</v>
      </c>
      <c r="C115" s="22"/>
      <c r="D115" s="2"/>
    </row>
    <row r="116" spans="1:4" ht="15.75" customHeight="1" x14ac:dyDescent="0.2">
      <c r="A116" s="15" t="s">
        <v>147</v>
      </c>
      <c r="C116" s="22"/>
      <c r="D116" s="2"/>
    </row>
    <row r="117" spans="1:4" ht="15.75" customHeight="1" x14ac:dyDescent="0.2">
      <c r="A117" s="15" t="s">
        <v>181</v>
      </c>
      <c r="C117" s="22"/>
      <c r="D117" s="2"/>
    </row>
    <row r="118" spans="1:4" ht="15.75" customHeight="1" x14ac:dyDescent="0.2">
      <c r="A118" s="15" t="s">
        <v>116</v>
      </c>
      <c r="C118" s="22"/>
      <c r="D118" s="2"/>
    </row>
    <row r="119" spans="1:4" ht="15.75" customHeight="1" x14ac:dyDescent="0.2">
      <c r="A119" s="16" t="s">
        <v>150</v>
      </c>
      <c r="C119" s="22"/>
      <c r="D119" s="2"/>
    </row>
    <row r="120" spans="1:4" ht="15.75" customHeight="1" x14ac:dyDescent="0.2">
      <c r="A120" s="15" t="s">
        <v>199</v>
      </c>
      <c r="C120" s="22"/>
      <c r="D120" s="2"/>
    </row>
    <row r="121" spans="1:4" ht="15.75" customHeight="1" x14ac:dyDescent="0.2">
      <c r="A121" s="15" t="s">
        <v>124</v>
      </c>
      <c r="C121" s="22"/>
      <c r="D121" s="2"/>
    </row>
    <row r="122" spans="1:4" ht="15.75" customHeight="1" x14ac:dyDescent="0.2">
      <c r="A122" s="15" t="s">
        <v>133</v>
      </c>
      <c r="C122" s="22"/>
      <c r="D122" s="2"/>
    </row>
    <row r="123" spans="1:4" ht="15.75" customHeight="1" x14ac:dyDescent="0.2">
      <c r="A123" s="15" t="s">
        <v>182</v>
      </c>
      <c r="C123" s="22"/>
      <c r="D123" s="2"/>
    </row>
    <row r="124" spans="1:4" ht="15.75" customHeight="1" x14ac:dyDescent="0.2">
      <c r="A124" s="15" t="s">
        <v>154</v>
      </c>
      <c r="C124" s="22"/>
      <c r="D124" s="2"/>
    </row>
    <row r="125" spans="1:4" ht="15.75" customHeight="1" x14ac:dyDescent="0.2">
      <c r="A125" s="15" t="s">
        <v>183</v>
      </c>
      <c r="C125" s="22"/>
      <c r="D125" s="2"/>
    </row>
    <row r="126" spans="1:4" ht="15.75" customHeight="1" x14ac:dyDescent="0.2">
      <c r="A126" s="15" t="s">
        <v>136</v>
      </c>
      <c r="C126" s="22"/>
      <c r="D126" s="2"/>
    </row>
    <row r="127" spans="1:4" ht="15.75" customHeight="1" x14ac:dyDescent="0.2">
      <c r="A127" s="15" t="s">
        <v>158</v>
      </c>
      <c r="C127" s="22"/>
      <c r="D127" s="2"/>
    </row>
    <row r="128" spans="1:4" ht="15.75" customHeight="1" x14ac:dyDescent="0.2">
      <c r="A128" s="15" t="s">
        <v>114</v>
      </c>
      <c r="C128" s="22"/>
      <c r="D128" s="2"/>
    </row>
    <row r="129" spans="1:4" ht="15.75" customHeight="1" x14ac:dyDescent="0.2">
      <c r="A129" s="15" t="s">
        <v>157</v>
      </c>
      <c r="C129" s="22"/>
      <c r="D129" s="2"/>
    </row>
    <row r="130" spans="1:4" ht="15.75" customHeight="1" x14ac:dyDescent="0.2">
      <c r="A130" s="15" t="s">
        <v>134</v>
      </c>
      <c r="C130" s="22"/>
      <c r="D130" s="2"/>
    </row>
    <row r="131" spans="1:4" ht="15.75" customHeight="1" x14ac:dyDescent="0.2">
      <c r="A131" s="15" t="s">
        <v>184</v>
      </c>
      <c r="C131" s="22"/>
      <c r="D131" s="2"/>
    </row>
    <row r="132" spans="1:4" ht="15.75" customHeight="1" x14ac:dyDescent="0.2">
      <c r="A132" s="15" t="s">
        <v>152</v>
      </c>
      <c r="C132" s="22"/>
      <c r="D132" s="2"/>
    </row>
    <row r="133" spans="1:4" ht="15.75" customHeight="1" x14ac:dyDescent="0.2">
      <c r="A133" s="15" t="s">
        <v>169</v>
      </c>
      <c r="C133" s="22"/>
      <c r="D133" s="2"/>
    </row>
    <row r="134" spans="1:4" ht="15.75" customHeight="1" x14ac:dyDescent="0.2">
      <c r="A134" s="15" t="s">
        <v>185</v>
      </c>
      <c r="C134" s="22"/>
      <c r="D134" s="2"/>
    </row>
    <row r="135" spans="1:4" ht="15.75" customHeight="1" x14ac:dyDescent="0.2">
      <c r="A135" s="15" t="s">
        <v>186</v>
      </c>
      <c r="C135" s="22"/>
      <c r="D135" s="2"/>
    </row>
    <row r="136" spans="1:4" ht="15.75" customHeight="1" x14ac:dyDescent="0.2">
      <c r="A136" s="15" t="s">
        <v>170</v>
      </c>
      <c r="C136" s="22"/>
      <c r="D136" s="2"/>
    </row>
    <row r="137" spans="1:4" ht="15.75" customHeight="1" x14ac:dyDescent="0.2">
      <c r="A137" s="15" t="s">
        <v>143</v>
      </c>
      <c r="C137" s="22"/>
      <c r="D137" s="2"/>
    </row>
    <row r="138" spans="1:4" ht="15.75" customHeight="1" x14ac:dyDescent="0.2">
      <c r="A138" s="15" t="s">
        <v>120</v>
      </c>
      <c r="C138" s="22"/>
      <c r="D138" s="2"/>
    </row>
    <row r="139" spans="1:4" ht="15.75" customHeight="1" x14ac:dyDescent="0.2">
      <c r="C139" s="22"/>
      <c r="D139" s="2"/>
    </row>
    <row r="140" spans="1:4" ht="15.75" customHeight="1" x14ac:dyDescent="0.2">
      <c r="C140" s="22"/>
      <c r="D140" s="2"/>
    </row>
    <row r="141" spans="1:4" ht="15.75" customHeight="1" x14ac:dyDescent="0.2">
      <c r="C141" s="22"/>
      <c r="D141" s="2"/>
    </row>
    <row r="142" spans="1:4" ht="15.75" customHeight="1" x14ac:dyDescent="0.2">
      <c r="C142" s="22"/>
      <c r="D142" s="2"/>
    </row>
    <row r="143" spans="1:4" ht="15.75" customHeight="1" x14ac:dyDescent="0.2">
      <c r="C143" s="22"/>
      <c r="D143" s="2"/>
    </row>
    <row r="144" spans="1:4" ht="15.75" customHeight="1" x14ac:dyDescent="0.2">
      <c r="D144" s="2"/>
    </row>
    <row r="145" spans="4:4" ht="15.75" customHeight="1" x14ac:dyDescent="0.2">
      <c r="D145" s="2"/>
    </row>
    <row r="146" spans="4:4" ht="15.75" customHeight="1" x14ac:dyDescent="0.2">
      <c r="D146" s="2"/>
    </row>
    <row r="147" spans="4:4" ht="15.75" customHeight="1" x14ac:dyDescent="0.2">
      <c r="D147" s="2"/>
    </row>
    <row r="148" spans="4:4" ht="15.75" customHeight="1" x14ac:dyDescent="0.2">
      <c r="D148" s="2"/>
    </row>
    <row r="149" spans="4:4" ht="15.75" customHeight="1" x14ac:dyDescent="0.2">
      <c r="D149" s="2"/>
    </row>
    <row r="150" spans="4:4" ht="15.75" customHeight="1" x14ac:dyDescent="0.2">
      <c r="D150" s="2"/>
    </row>
    <row r="151" spans="4:4" ht="15.75" customHeight="1" x14ac:dyDescent="0.2">
      <c r="D151" s="2"/>
    </row>
    <row r="152" spans="4:4" ht="15.75" customHeight="1" x14ac:dyDescent="0.2">
      <c r="D152" s="2"/>
    </row>
    <row r="153" spans="4:4" ht="15.75" customHeight="1" x14ac:dyDescent="0.2">
      <c r="D153" s="2"/>
    </row>
    <row r="154" spans="4:4" ht="15.75" customHeight="1" x14ac:dyDescent="0.2">
      <c r="D154" s="2"/>
    </row>
    <row r="155" spans="4:4" ht="15.75" customHeight="1" x14ac:dyDescent="0.2">
      <c r="D155" s="2"/>
    </row>
    <row r="156" spans="4:4" ht="15.75" customHeight="1" x14ac:dyDescent="0.2">
      <c r="D156" s="2"/>
    </row>
    <row r="157" spans="4:4" ht="15.75" customHeight="1" x14ac:dyDescent="0.2">
      <c r="D157" s="2"/>
    </row>
    <row r="158" spans="4:4" ht="15.75" customHeight="1" x14ac:dyDescent="0.2">
      <c r="D158" s="2"/>
    </row>
    <row r="159" spans="4:4" ht="15.75" customHeight="1" x14ac:dyDescent="0.2">
      <c r="D159" s="2"/>
    </row>
    <row r="160" spans="4:4" ht="15.75" customHeight="1" x14ac:dyDescent="0.2">
      <c r="D160" s="2"/>
    </row>
    <row r="161" spans="4:4" ht="15.75" customHeight="1" x14ac:dyDescent="0.2">
      <c r="D161" s="2"/>
    </row>
    <row r="162" spans="4:4" ht="15.75" customHeight="1" x14ac:dyDescent="0.2">
      <c r="D162" s="2"/>
    </row>
    <row r="163" spans="4:4" ht="15.75" customHeight="1" x14ac:dyDescent="0.2">
      <c r="D163" s="2"/>
    </row>
    <row r="164" spans="4:4" ht="15.75" customHeight="1" x14ac:dyDescent="0.2">
      <c r="D164" s="2"/>
    </row>
    <row r="165" spans="4:4" ht="15.75" customHeight="1" x14ac:dyDescent="0.2">
      <c r="D165" s="2"/>
    </row>
    <row r="166" spans="4:4" ht="15.75" customHeight="1" x14ac:dyDescent="0.2">
      <c r="D166" s="2"/>
    </row>
    <row r="167" spans="4:4" ht="15.75" customHeight="1" x14ac:dyDescent="0.2">
      <c r="D167" s="2"/>
    </row>
    <row r="168" spans="4:4" ht="15.75" customHeight="1" x14ac:dyDescent="0.2">
      <c r="D168" s="2"/>
    </row>
    <row r="169" spans="4:4" ht="15.75" customHeight="1" x14ac:dyDescent="0.2">
      <c r="D169" s="2"/>
    </row>
    <row r="170" spans="4:4" ht="15.75" customHeight="1" x14ac:dyDescent="0.2">
      <c r="D170" s="2"/>
    </row>
    <row r="171" spans="4:4" ht="15.75" customHeight="1" x14ac:dyDescent="0.2">
      <c r="D171" s="2"/>
    </row>
    <row r="172" spans="4:4" ht="15.75" customHeight="1" x14ac:dyDescent="0.2">
      <c r="D172" s="2"/>
    </row>
    <row r="173" spans="4:4" ht="15.75" customHeight="1" x14ac:dyDescent="0.2">
      <c r="D173" s="2"/>
    </row>
    <row r="174" spans="4:4" ht="15.75" customHeight="1" x14ac:dyDescent="0.2">
      <c r="D174" s="2"/>
    </row>
    <row r="175" spans="4:4" ht="15.75" customHeight="1" x14ac:dyDescent="0.2">
      <c r="D175" s="2"/>
    </row>
    <row r="176" spans="4:4" ht="15.75" customHeight="1" x14ac:dyDescent="0.2">
      <c r="D176" s="2"/>
    </row>
    <row r="177" spans="4:4" ht="15.75" customHeight="1" x14ac:dyDescent="0.2">
      <c r="D177" s="2"/>
    </row>
    <row r="178" spans="4:4" ht="15.75" customHeight="1" x14ac:dyDescent="0.2">
      <c r="D178" s="2"/>
    </row>
    <row r="179" spans="4:4" ht="15.75" customHeight="1" x14ac:dyDescent="0.2">
      <c r="D179" s="2"/>
    </row>
    <row r="180" spans="4:4" ht="15.75" customHeight="1" x14ac:dyDescent="0.2">
      <c r="D180" s="2"/>
    </row>
    <row r="181" spans="4:4" ht="15.75" customHeight="1" x14ac:dyDescent="0.2">
      <c r="D181" s="2"/>
    </row>
    <row r="182" spans="4:4" ht="15.75" customHeight="1" x14ac:dyDescent="0.2">
      <c r="D182" s="2"/>
    </row>
    <row r="183" spans="4:4" ht="15.75" customHeight="1" x14ac:dyDescent="0.2">
      <c r="D183" s="2"/>
    </row>
    <row r="184" spans="4:4" ht="15.75" customHeight="1" x14ac:dyDescent="0.2">
      <c r="D184" s="2"/>
    </row>
    <row r="185" spans="4:4" ht="15.75" customHeight="1" x14ac:dyDescent="0.2">
      <c r="D185" s="2"/>
    </row>
    <row r="186" spans="4:4" ht="15.75" customHeight="1" x14ac:dyDescent="0.2">
      <c r="D186" s="2"/>
    </row>
    <row r="187" spans="4:4" ht="15.75" customHeight="1" x14ac:dyDescent="0.2">
      <c r="D187" s="2"/>
    </row>
    <row r="188" spans="4:4" ht="15.75" customHeight="1" x14ac:dyDescent="0.2">
      <c r="D188" s="2"/>
    </row>
    <row r="189" spans="4:4" ht="15.75" customHeight="1" x14ac:dyDescent="0.2">
      <c r="D189" s="2"/>
    </row>
    <row r="190" spans="4:4" ht="15.75" customHeight="1" x14ac:dyDescent="0.2">
      <c r="D190" s="2"/>
    </row>
    <row r="191" spans="4:4" ht="15.75" customHeight="1" x14ac:dyDescent="0.2">
      <c r="D191" s="2"/>
    </row>
    <row r="192" spans="4:4" ht="15.75" customHeight="1" x14ac:dyDescent="0.2">
      <c r="D192" s="2"/>
    </row>
    <row r="193" spans="4:4" ht="15.75" customHeight="1" x14ac:dyDescent="0.2">
      <c r="D193" s="2"/>
    </row>
    <row r="194" spans="4:4" ht="15.75" customHeight="1" x14ac:dyDescent="0.2">
      <c r="D194" s="2"/>
    </row>
    <row r="195" spans="4:4" ht="15.75" customHeight="1" x14ac:dyDescent="0.2">
      <c r="D195" s="2"/>
    </row>
    <row r="196" spans="4:4" ht="15.75" customHeight="1" x14ac:dyDescent="0.2">
      <c r="D196" s="2"/>
    </row>
    <row r="197" spans="4:4" ht="15.75" customHeight="1" x14ac:dyDescent="0.2">
      <c r="D197" s="2"/>
    </row>
    <row r="198" spans="4:4" ht="15.75" customHeight="1" x14ac:dyDescent="0.2">
      <c r="D198" s="2"/>
    </row>
    <row r="199" spans="4:4" ht="15.75" customHeight="1" x14ac:dyDescent="0.2">
      <c r="D199" s="2"/>
    </row>
    <row r="200" spans="4:4" ht="15.75" customHeight="1" x14ac:dyDescent="0.2">
      <c r="D200" s="2"/>
    </row>
    <row r="201" spans="4:4" ht="15.75" customHeight="1" x14ac:dyDescent="0.2">
      <c r="D201" s="2"/>
    </row>
    <row r="202" spans="4:4" ht="15.75" customHeight="1" x14ac:dyDescent="0.2">
      <c r="D202" s="2"/>
    </row>
    <row r="203" spans="4:4" ht="15.75" customHeight="1" x14ac:dyDescent="0.2">
      <c r="D203" s="2"/>
    </row>
    <row r="204" spans="4:4" ht="15.75" customHeight="1" x14ac:dyDescent="0.2">
      <c r="D204" s="2"/>
    </row>
    <row r="205" spans="4:4" ht="15.75" customHeight="1" x14ac:dyDescent="0.2">
      <c r="D205" s="2"/>
    </row>
    <row r="206" spans="4:4" ht="15.75" customHeight="1" x14ac:dyDescent="0.2">
      <c r="D206" s="2"/>
    </row>
    <row r="207" spans="4:4" ht="15.75" customHeight="1" x14ac:dyDescent="0.2">
      <c r="D207" s="2"/>
    </row>
    <row r="208" spans="4:4" ht="15.75" customHeight="1" x14ac:dyDescent="0.2">
      <c r="D208" s="2"/>
    </row>
    <row r="209" spans="4:4" ht="15.75" customHeight="1" x14ac:dyDescent="0.2">
      <c r="D209" s="2"/>
    </row>
    <row r="210" spans="4:4" ht="15.75" customHeight="1" x14ac:dyDescent="0.2">
      <c r="D210" s="2"/>
    </row>
    <row r="211" spans="4:4" ht="15.75" customHeight="1" x14ac:dyDescent="0.2">
      <c r="D211" s="2"/>
    </row>
    <row r="212" spans="4:4" ht="15.75" customHeight="1" x14ac:dyDescent="0.2">
      <c r="D212" s="2"/>
    </row>
    <row r="213" spans="4:4" ht="15.75" customHeight="1" x14ac:dyDescent="0.2">
      <c r="D213" s="2"/>
    </row>
    <row r="214" spans="4:4" ht="15.75" customHeight="1" x14ac:dyDescent="0.2">
      <c r="D214" s="2"/>
    </row>
    <row r="215" spans="4:4" ht="15.75" customHeight="1" x14ac:dyDescent="0.2">
      <c r="D215" s="2"/>
    </row>
    <row r="216" spans="4:4" ht="15.75" customHeight="1" x14ac:dyDescent="0.2">
      <c r="D216" s="2"/>
    </row>
    <row r="217" spans="4:4" ht="15.75" customHeight="1" x14ac:dyDescent="0.2">
      <c r="D217" s="2"/>
    </row>
    <row r="218" spans="4:4" ht="15.75" customHeight="1" x14ac:dyDescent="0.2">
      <c r="D218" s="2"/>
    </row>
    <row r="219" spans="4:4" ht="15.75" customHeight="1" x14ac:dyDescent="0.2">
      <c r="D219" s="2"/>
    </row>
    <row r="220" spans="4:4" ht="15.75" customHeight="1" x14ac:dyDescent="0.2">
      <c r="D220" s="2"/>
    </row>
    <row r="221" spans="4:4" ht="15.75" customHeight="1" x14ac:dyDescent="0.2">
      <c r="D221" s="2"/>
    </row>
    <row r="222" spans="4:4" ht="15.75" customHeight="1" x14ac:dyDescent="0.2">
      <c r="D222" s="2"/>
    </row>
    <row r="223" spans="4:4" ht="15.75" customHeight="1" x14ac:dyDescent="0.2">
      <c r="D223" s="2"/>
    </row>
    <row r="224" spans="4:4" ht="15.75" customHeight="1" x14ac:dyDescent="0.2">
      <c r="D224" s="2"/>
    </row>
    <row r="225" spans="4:4" ht="15.75" customHeight="1" x14ac:dyDescent="0.2">
      <c r="D225" s="2"/>
    </row>
    <row r="226" spans="4:4" ht="15.75" customHeight="1" x14ac:dyDescent="0.2">
      <c r="D226" s="2"/>
    </row>
    <row r="227" spans="4:4" ht="15.75" customHeight="1" x14ac:dyDescent="0.2">
      <c r="D227" s="2"/>
    </row>
    <row r="228" spans="4:4" ht="15.75" customHeight="1" x14ac:dyDescent="0.2">
      <c r="D228" s="2"/>
    </row>
    <row r="229" spans="4:4" ht="15.75" customHeight="1" x14ac:dyDescent="0.2">
      <c r="D229" s="2"/>
    </row>
    <row r="230" spans="4:4" ht="15.75" customHeight="1" x14ac:dyDescent="0.2">
      <c r="D230" s="2"/>
    </row>
    <row r="231" spans="4:4" ht="15.75" customHeight="1" x14ac:dyDescent="0.2">
      <c r="D231" s="2"/>
    </row>
    <row r="232" spans="4:4" ht="15.75" customHeight="1" x14ac:dyDescent="0.2">
      <c r="D232" s="2"/>
    </row>
    <row r="233" spans="4:4" ht="15.75" customHeight="1" x14ac:dyDescent="0.2">
      <c r="D233" s="2"/>
    </row>
    <row r="234" spans="4:4" ht="15.75" customHeight="1" x14ac:dyDescent="0.2">
      <c r="D234" s="2"/>
    </row>
    <row r="235" spans="4:4" ht="15.75" customHeight="1" x14ac:dyDescent="0.2">
      <c r="D235" s="2"/>
    </row>
    <row r="236" spans="4:4" ht="15.75" customHeight="1" x14ac:dyDescent="0.2">
      <c r="D236" s="2"/>
    </row>
    <row r="237" spans="4:4" ht="15.75" customHeight="1" x14ac:dyDescent="0.2">
      <c r="D237" s="2"/>
    </row>
    <row r="238" spans="4:4" ht="15.75" customHeight="1" x14ac:dyDescent="0.2">
      <c r="D238" s="2"/>
    </row>
    <row r="239" spans="4:4" ht="15.75" customHeight="1" x14ac:dyDescent="0.2">
      <c r="D239" s="2"/>
    </row>
    <row r="240" spans="4:4" ht="15.75" customHeight="1" x14ac:dyDescent="0.2">
      <c r="D240" s="2"/>
    </row>
    <row r="241" spans="4:4" ht="15.75" customHeight="1" x14ac:dyDescent="0.2">
      <c r="D241" s="2"/>
    </row>
    <row r="242" spans="4:4" ht="15.75" customHeight="1" x14ac:dyDescent="0.2">
      <c r="D242" s="2"/>
    </row>
    <row r="243" spans="4:4" ht="15.75" customHeight="1" x14ac:dyDescent="0.2">
      <c r="D243" s="2"/>
    </row>
    <row r="244" spans="4:4" ht="15.75" customHeight="1" x14ac:dyDescent="0.2">
      <c r="D244" s="2"/>
    </row>
    <row r="245" spans="4:4" ht="15.75" customHeight="1" x14ac:dyDescent="0.2">
      <c r="D245" s="2"/>
    </row>
    <row r="246" spans="4:4" ht="15.75" customHeight="1" x14ac:dyDescent="0.2">
      <c r="D246" s="2"/>
    </row>
    <row r="247" spans="4:4" ht="15.75" customHeight="1" x14ac:dyDescent="0.2">
      <c r="D247" s="2"/>
    </row>
    <row r="248" spans="4:4" ht="15.75" customHeight="1" x14ac:dyDescent="0.2">
      <c r="D248" s="2"/>
    </row>
    <row r="249" spans="4:4" ht="15.75" customHeight="1" x14ac:dyDescent="0.2">
      <c r="D249" s="2"/>
    </row>
    <row r="250" spans="4:4" ht="15.75" customHeight="1" x14ac:dyDescent="0.2">
      <c r="D250" s="2"/>
    </row>
    <row r="251" spans="4:4" ht="15.75" customHeight="1" x14ac:dyDescent="0.2">
      <c r="D251" s="2"/>
    </row>
    <row r="252" spans="4:4" ht="15.75" customHeight="1" x14ac:dyDescent="0.2">
      <c r="D252" s="2"/>
    </row>
    <row r="253" spans="4:4" ht="15.75" customHeight="1" x14ac:dyDescent="0.2">
      <c r="D253" s="2"/>
    </row>
    <row r="254" spans="4:4" ht="15.75" customHeight="1" x14ac:dyDescent="0.2">
      <c r="D254" s="2"/>
    </row>
    <row r="255" spans="4:4" ht="15.75" customHeight="1" x14ac:dyDescent="0.2">
      <c r="D255" s="2"/>
    </row>
    <row r="256" spans="4:4" ht="15.75" customHeight="1" x14ac:dyDescent="0.2">
      <c r="D256" s="2"/>
    </row>
    <row r="257" spans="4:4" ht="15.75" customHeight="1" x14ac:dyDescent="0.2">
      <c r="D257" s="2"/>
    </row>
    <row r="258" spans="4:4" ht="15.75" customHeight="1" x14ac:dyDescent="0.2">
      <c r="D258" s="2"/>
    </row>
    <row r="259" spans="4:4" ht="15.75" customHeight="1" x14ac:dyDescent="0.2">
      <c r="D259" s="2"/>
    </row>
    <row r="260" spans="4:4" ht="15.75" customHeight="1" x14ac:dyDescent="0.2">
      <c r="D260" s="2"/>
    </row>
    <row r="261" spans="4:4" ht="15.75" customHeight="1" x14ac:dyDescent="0.2">
      <c r="D261" s="2"/>
    </row>
    <row r="262" spans="4:4" ht="15.75" customHeight="1" x14ac:dyDescent="0.2">
      <c r="D262" s="2"/>
    </row>
    <row r="263" spans="4:4" ht="15.75" customHeight="1" x14ac:dyDescent="0.2">
      <c r="D263" s="2"/>
    </row>
    <row r="264" spans="4:4" ht="15.75" customHeight="1" x14ac:dyDescent="0.2">
      <c r="D264" s="2"/>
    </row>
    <row r="265" spans="4:4" ht="15.75" customHeight="1" x14ac:dyDescent="0.2">
      <c r="D265" s="2"/>
    </row>
    <row r="266" spans="4:4" ht="15.75" customHeight="1" x14ac:dyDescent="0.2">
      <c r="D266" s="2"/>
    </row>
    <row r="267" spans="4:4" ht="15.75" customHeight="1" x14ac:dyDescent="0.2">
      <c r="D267" s="2"/>
    </row>
    <row r="268" spans="4:4" ht="15.75" customHeight="1" x14ac:dyDescent="0.2">
      <c r="D268" s="2"/>
    </row>
    <row r="269" spans="4:4" ht="15.75" customHeight="1" x14ac:dyDescent="0.2">
      <c r="D269" s="2"/>
    </row>
    <row r="270" spans="4:4" ht="15.75" customHeight="1" x14ac:dyDescent="0.2">
      <c r="D270" s="2"/>
    </row>
    <row r="271" spans="4:4" ht="15.75" customHeight="1" x14ac:dyDescent="0.2">
      <c r="D271" s="2"/>
    </row>
    <row r="272" spans="4:4" ht="15.75" customHeight="1" x14ac:dyDescent="0.2">
      <c r="D272" s="2"/>
    </row>
    <row r="273" spans="4:4" ht="15.75" customHeight="1" x14ac:dyDescent="0.2">
      <c r="D273" s="2"/>
    </row>
    <row r="274" spans="4:4" ht="15.75" customHeight="1" x14ac:dyDescent="0.2">
      <c r="D274" s="2"/>
    </row>
    <row r="275" spans="4:4" ht="15.75" customHeight="1" x14ac:dyDescent="0.2">
      <c r="D275" s="2"/>
    </row>
    <row r="276" spans="4:4" ht="15.75" customHeight="1" x14ac:dyDescent="0.2">
      <c r="D276" s="2"/>
    </row>
    <row r="277" spans="4:4" ht="15.75" customHeight="1" x14ac:dyDescent="0.2">
      <c r="D277" s="2"/>
    </row>
    <row r="278" spans="4:4" ht="15.75" customHeight="1" x14ac:dyDescent="0.2">
      <c r="D278" s="2"/>
    </row>
    <row r="279" spans="4:4" ht="15.75" customHeight="1" x14ac:dyDescent="0.2">
      <c r="D279" s="2"/>
    </row>
    <row r="280" spans="4:4" ht="15.75" customHeight="1" x14ac:dyDescent="0.2">
      <c r="D280" s="2"/>
    </row>
    <row r="281" spans="4:4" ht="15.75" customHeight="1" x14ac:dyDescent="0.2">
      <c r="D281" s="2"/>
    </row>
    <row r="282" spans="4:4" ht="15.75" customHeight="1" x14ac:dyDescent="0.2">
      <c r="D282" s="2"/>
    </row>
    <row r="283" spans="4:4" ht="15.75" customHeight="1" x14ac:dyDescent="0.2">
      <c r="D283" s="2"/>
    </row>
    <row r="284" spans="4:4" ht="15.75" customHeight="1" x14ac:dyDescent="0.2">
      <c r="D284" s="2"/>
    </row>
    <row r="285" spans="4:4" ht="15.75" customHeight="1" x14ac:dyDescent="0.2">
      <c r="D285" s="2"/>
    </row>
    <row r="286" spans="4:4" ht="15.75" customHeight="1" x14ac:dyDescent="0.2">
      <c r="D286" s="2"/>
    </row>
    <row r="287" spans="4:4" ht="15.75" customHeight="1" x14ac:dyDescent="0.2">
      <c r="D287" s="2"/>
    </row>
    <row r="288" spans="4:4" ht="15.75" customHeight="1" x14ac:dyDescent="0.2">
      <c r="D288" s="2"/>
    </row>
    <row r="289" spans="4:4" ht="15.75" customHeight="1" x14ac:dyDescent="0.2">
      <c r="D289" s="2"/>
    </row>
    <row r="290" spans="4:4" ht="15.75" customHeight="1" x14ac:dyDescent="0.2">
      <c r="D290" s="2"/>
    </row>
    <row r="291" spans="4:4" ht="15.75" customHeight="1" x14ac:dyDescent="0.2">
      <c r="D291" s="2"/>
    </row>
    <row r="292" spans="4:4" ht="15.75" customHeight="1" x14ac:dyDescent="0.2">
      <c r="D292" s="2"/>
    </row>
    <row r="293" spans="4:4" ht="15.75" customHeight="1" x14ac:dyDescent="0.2">
      <c r="D293" s="2"/>
    </row>
    <row r="294" spans="4:4" ht="15.75" customHeight="1" x14ac:dyDescent="0.2">
      <c r="D294" s="2"/>
    </row>
    <row r="295" spans="4:4" ht="15.75" customHeight="1" x14ac:dyDescent="0.2">
      <c r="D295" s="2"/>
    </row>
    <row r="296" spans="4:4" ht="15.75" customHeight="1" x14ac:dyDescent="0.2">
      <c r="D296" s="2"/>
    </row>
    <row r="297" spans="4:4" ht="15.75" customHeight="1" x14ac:dyDescent="0.2">
      <c r="D297" s="2"/>
    </row>
    <row r="298" spans="4:4" ht="15.75" customHeight="1" x14ac:dyDescent="0.2">
      <c r="D298" s="2"/>
    </row>
    <row r="299" spans="4:4" ht="15.75" customHeight="1" x14ac:dyDescent="0.2">
      <c r="D299" s="2"/>
    </row>
    <row r="300" spans="4:4" ht="15.75" customHeight="1" x14ac:dyDescent="0.2">
      <c r="D300" s="2"/>
    </row>
    <row r="301" spans="4:4" ht="15.75" customHeight="1" x14ac:dyDescent="0.2">
      <c r="D301" s="2"/>
    </row>
    <row r="302" spans="4:4" ht="15.75" customHeight="1" x14ac:dyDescent="0.2">
      <c r="D302" s="2"/>
    </row>
    <row r="303" spans="4:4" ht="15.75" customHeight="1" x14ac:dyDescent="0.2">
      <c r="D303" s="2"/>
    </row>
    <row r="304" spans="4:4" ht="15.75" customHeight="1" x14ac:dyDescent="0.2">
      <c r="D304" s="2"/>
    </row>
    <row r="305" spans="4:4" ht="15.75" customHeight="1" x14ac:dyDescent="0.2">
      <c r="D305" s="2"/>
    </row>
    <row r="306" spans="4:4" ht="15.75" customHeight="1" x14ac:dyDescent="0.2">
      <c r="D306" s="2"/>
    </row>
    <row r="307" spans="4:4" ht="15.75" customHeight="1" x14ac:dyDescent="0.2">
      <c r="D307" s="2"/>
    </row>
    <row r="308" spans="4:4" ht="15.75" customHeight="1" x14ac:dyDescent="0.2">
      <c r="D308" s="2"/>
    </row>
    <row r="309" spans="4:4" ht="15.75" customHeight="1" x14ac:dyDescent="0.2">
      <c r="D309" s="2"/>
    </row>
    <row r="310" spans="4:4" ht="15.75" customHeight="1" x14ac:dyDescent="0.2">
      <c r="D310" s="2"/>
    </row>
    <row r="311" spans="4:4" ht="15.75" customHeight="1" x14ac:dyDescent="0.2">
      <c r="D311" s="2"/>
    </row>
    <row r="312" spans="4:4" ht="15.75" customHeight="1" x14ac:dyDescent="0.2">
      <c r="D312" s="2"/>
    </row>
    <row r="313" spans="4:4" ht="15.75" customHeight="1" x14ac:dyDescent="0.2">
      <c r="D313" s="2"/>
    </row>
    <row r="314" spans="4:4" ht="15.75" customHeight="1" x14ac:dyDescent="0.2">
      <c r="D314" s="2"/>
    </row>
    <row r="315" spans="4:4" ht="15.75" customHeight="1" x14ac:dyDescent="0.2">
      <c r="D315" s="2"/>
    </row>
    <row r="316" spans="4:4" ht="15.75" customHeight="1" x14ac:dyDescent="0.2">
      <c r="D316" s="2"/>
    </row>
    <row r="317" spans="4:4" ht="15.75" customHeight="1" x14ac:dyDescent="0.2">
      <c r="D317" s="2"/>
    </row>
    <row r="318" spans="4:4" ht="15.75" customHeight="1" x14ac:dyDescent="0.2">
      <c r="D318" s="2"/>
    </row>
    <row r="319" spans="4:4" ht="15.75" customHeight="1" x14ac:dyDescent="0.2">
      <c r="D319" s="2"/>
    </row>
    <row r="320" spans="4:4" ht="15.75" customHeight="1" x14ac:dyDescent="0.2">
      <c r="D320" s="2"/>
    </row>
    <row r="321" spans="4:4" ht="15.75" customHeight="1" x14ac:dyDescent="0.2">
      <c r="D321" s="2"/>
    </row>
    <row r="322" spans="4:4" ht="15.75" customHeight="1" x14ac:dyDescent="0.2">
      <c r="D322" s="2"/>
    </row>
    <row r="323" spans="4:4" ht="15.75" customHeight="1" x14ac:dyDescent="0.2">
      <c r="D323" s="2"/>
    </row>
    <row r="324" spans="4:4" ht="15.75" customHeight="1" x14ac:dyDescent="0.2">
      <c r="D324" s="2"/>
    </row>
    <row r="325" spans="4:4" ht="15.75" customHeight="1" x14ac:dyDescent="0.2">
      <c r="D325" s="2"/>
    </row>
    <row r="326" spans="4:4" ht="15.75" customHeight="1" x14ac:dyDescent="0.2">
      <c r="D326" s="2"/>
    </row>
    <row r="327" spans="4:4" ht="15.75" customHeight="1" x14ac:dyDescent="0.2">
      <c r="D327" s="2"/>
    </row>
    <row r="328" spans="4:4" ht="15.75" customHeight="1" x14ac:dyDescent="0.2">
      <c r="D328" s="2"/>
    </row>
    <row r="329" spans="4:4" ht="15.75" customHeight="1" x14ac:dyDescent="0.2">
      <c r="D329" s="2"/>
    </row>
    <row r="330" spans="4:4" ht="15.75" customHeight="1" x14ac:dyDescent="0.2">
      <c r="D330" s="2"/>
    </row>
    <row r="331" spans="4:4" ht="15.75" customHeight="1" x14ac:dyDescent="0.2">
      <c r="D331" s="2"/>
    </row>
    <row r="332" spans="4:4" ht="15.75" customHeight="1" x14ac:dyDescent="0.2">
      <c r="D332" s="2"/>
    </row>
    <row r="333" spans="4:4" ht="15.75" customHeight="1" x14ac:dyDescent="0.2">
      <c r="D333" s="2"/>
    </row>
    <row r="334" spans="4:4" ht="15.75" customHeight="1" x14ac:dyDescent="0.2">
      <c r="D334" s="2"/>
    </row>
    <row r="335" spans="4:4" ht="15.75" customHeight="1" x14ac:dyDescent="0.2">
      <c r="D335" s="2"/>
    </row>
    <row r="336" spans="4:4" ht="15.75" customHeight="1" x14ac:dyDescent="0.2">
      <c r="D336" s="2"/>
    </row>
    <row r="337" spans="4:4" ht="15.75" customHeight="1" x14ac:dyDescent="0.2">
      <c r="D337" s="2"/>
    </row>
    <row r="338" spans="4:4" ht="15.75" customHeight="1" x14ac:dyDescent="0.2">
      <c r="D338" s="2"/>
    </row>
    <row r="339" spans="4:4" ht="15.75" customHeight="1" x14ac:dyDescent="0.2">
      <c r="D339" s="2"/>
    </row>
    <row r="340" spans="4:4" ht="15.75" customHeight="1" x14ac:dyDescent="0.2">
      <c r="D340" s="2"/>
    </row>
    <row r="341" spans="4:4" ht="15.75" customHeight="1" x14ac:dyDescent="0.2">
      <c r="D341" s="2"/>
    </row>
    <row r="342" spans="4:4" ht="15.75" customHeight="1" x14ac:dyDescent="0.2">
      <c r="D342" s="2"/>
    </row>
    <row r="343" spans="4:4" ht="15.75" customHeight="1" x14ac:dyDescent="0.2">
      <c r="D343" s="2"/>
    </row>
    <row r="344" spans="4:4" ht="15.75" customHeight="1" x14ac:dyDescent="0.2">
      <c r="D344" s="2"/>
    </row>
    <row r="345" spans="4:4" ht="15.75" customHeight="1" x14ac:dyDescent="0.2">
      <c r="D345" s="2"/>
    </row>
    <row r="346" spans="4:4" ht="15.75" customHeight="1" x14ac:dyDescent="0.2">
      <c r="D346" s="2"/>
    </row>
    <row r="347" spans="4:4" ht="15.75" customHeight="1" x14ac:dyDescent="0.2">
      <c r="D347" s="2"/>
    </row>
    <row r="348" spans="4:4" ht="15.75" customHeight="1" x14ac:dyDescent="0.2">
      <c r="D348" s="2"/>
    </row>
    <row r="349" spans="4:4" ht="15.75" customHeight="1" x14ac:dyDescent="0.2">
      <c r="D349" s="2"/>
    </row>
    <row r="350" spans="4:4" ht="15.75" customHeight="1" x14ac:dyDescent="0.2">
      <c r="D350" s="2"/>
    </row>
    <row r="351" spans="4:4" ht="15.75" customHeight="1" x14ac:dyDescent="0.2">
      <c r="D351" s="2"/>
    </row>
    <row r="352" spans="4:4" ht="15.75" customHeight="1" x14ac:dyDescent="0.2">
      <c r="D352" s="2"/>
    </row>
    <row r="353" spans="4:4" ht="15.75" customHeight="1" x14ac:dyDescent="0.2">
      <c r="D353" s="2"/>
    </row>
    <row r="354" spans="4:4" ht="15.75" customHeight="1" x14ac:dyDescent="0.2">
      <c r="D354" s="2"/>
    </row>
    <row r="355" spans="4:4" ht="15.75" customHeight="1" x14ac:dyDescent="0.2">
      <c r="D355" s="2"/>
    </row>
    <row r="356" spans="4:4" ht="15.75" customHeight="1" x14ac:dyDescent="0.2">
      <c r="D356" s="2"/>
    </row>
    <row r="357" spans="4:4" ht="15.75" customHeight="1" x14ac:dyDescent="0.2">
      <c r="D357" s="2"/>
    </row>
    <row r="358" spans="4:4" ht="15.75" customHeight="1" x14ac:dyDescent="0.2">
      <c r="D358" s="2"/>
    </row>
    <row r="359" spans="4:4" ht="15.75" customHeight="1" x14ac:dyDescent="0.2">
      <c r="D359" s="2"/>
    </row>
    <row r="360" spans="4:4" ht="15.75" customHeight="1" x14ac:dyDescent="0.2">
      <c r="D360" s="2"/>
    </row>
    <row r="361" spans="4:4" ht="15.75" customHeight="1" x14ac:dyDescent="0.2">
      <c r="D361" s="2"/>
    </row>
    <row r="362" spans="4:4" ht="15.75" customHeight="1" x14ac:dyDescent="0.2">
      <c r="D362" s="2"/>
    </row>
    <row r="363" spans="4:4" ht="15.75" customHeight="1" x14ac:dyDescent="0.2">
      <c r="D363" s="2"/>
    </row>
    <row r="364" spans="4:4" ht="15.75" customHeight="1" x14ac:dyDescent="0.2">
      <c r="D364" s="2"/>
    </row>
    <row r="365" spans="4:4" ht="15.75" customHeight="1" x14ac:dyDescent="0.2">
      <c r="D365" s="2"/>
    </row>
    <row r="366" spans="4:4" ht="15.75" customHeight="1" x14ac:dyDescent="0.2">
      <c r="D366" s="2"/>
    </row>
    <row r="367" spans="4:4" ht="15.75" customHeight="1" x14ac:dyDescent="0.2">
      <c r="D367" s="2"/>
    </row>
    <row r="368" spans="4:4" ht="15.75" customHeight="1" x14ac:dyDescent="0.2">
      <c r="D368" s="2"/>
    </row>
    <row r="369" spans="4:4" ht="15.75" customHeight="1" x14ac:dyDescent="0.2">
      <c r="D369" s="2"/>
    </row>
    <row r="370" spans="4:4" ht="15.75" customHeight="1" x14ac:dyDescent="0.2">
      <c r="D370" s="2"/>
    </row>
    <row r="371" spans="4:4" ht="15.75" customHeight="1" x14ac:dyDescent="0.2">
      <c r="D371" s="2"/>
    </row>
    <row r="372" spans="4:4" ht="15.75" customHeight="1" x14ac:dyDescent="0.2">
      <c r="D372" s="2"/>
    </row>
    <row r="373" spans="4:4" ht="15.75" customHeight="1" x14ac:dyDescent="0.2">
      <c r="D373" s="2"/>
    </row>
    <row r="374" spans="4:4" ht="15.75" customHeight="1" x14ac:dyDescent="0.2">
      <c r="D374" s="2"/>
    </row>
    <row r="375" spans="4:4" ht="15.75" customHeight="1" x14ac:dyDescent="0.2">
      <c r="D375" s="2"/>
    </row>
    <row r="376" spans="4:4" ht="15.75" customHeight="1" x14ac:dyDescent="0.2">
      <c r="D376" s="2"/>
    </row>
    <row r="377" spans="4:4" ht="15.75" customHeight="1" x14ac:dyDescent="0.2">
      <c r="D377" s="2"/>
    </row>
    <row r="378" spans="4:4" ht="15.75" customHeight="1" x14ac:dyDescent="0.2">
      <c r="D378" s="2"/>
    </row>
    <row r="379" spans="4:4" ht="15.75" customHeight="1" x14ac:dyDescent="0.2">
      <c r="D379" s="2"/>
    </row>
    <row r="380" spans="4:4" ht="15.75" customHeight="1" x14ac:dyDescent="0.2">
      <c r="D380" s="2"/>
    </row>
    <row r="381" spans="4:4" ht="15.75" customHeight="1" x14ac:dyDescent="0.2">
      <c r="D381" s="2"/>
    </row>
    <row r="382" spans="4:4" ht="15.75" customHeight="1" x14ac:dyDescent="0.2">
      <c r="D382" s="2"/>
    </row>
    <row r="383" spans="4:4" ht="15.75" customHeight="1" x14ac:dyDescent="0.2">
      <c r="D383" s="2"/>
    </row>
    <row r="384" spans="4:4" ht="15.75" customHeight="1" x14ac:dyDescent="0.2">
      <c r="D384" s="2"/>
    </row>
    <row r="385" spans="4:4" ht="15.75" customHeight="1" x14ac:dyDescent="0.2">
      <c r="D385" s="2"/>
    </row>
    <row r="386" spans="4:4" ht="15.75" customHeight="1" x14ac:dyDescent="0.2">
      <c r="D386" s="2"/>
    </row>
    <row r="387" spans="4:4" ht="15.75" customHeight="1" x14ac:dyDescent="0.2">
      <c r="D387" s="2"/>
    </row>
    <row r="388" spans="4:4" ht="15.75" customHeight="1" x14ac:dyDescent="0.2">
      <c r="D388" s="2"/>
    </row>
    <row r="389" spans="4:4" ht="15.75" customHeight="1" x14ac:dyDescent="0.2">
      <c r="D389" s="2"/>
    </row>
    <row r="390" spans="4:4" ht="15.75" customHeight="1" x14ac:dyDescent="0.2">
      <c r="D390" s="2"/>
    </row>
    <row r="391" spans="4:4" ht="15.75" customHeight="1" x14ac:dyDescent="0.2">
      <c r="D391" s="2"/>
    </row>
    <row r="392" spans="4:4" ht="15.75" customHeight="1" x14ac:dyDescent="0.2">
      <c r="D392" s="2"/>
    </row>
    <row r="393" spans="4:4" ht="15.75" customHeight="1" x14ac:dyDescent="0.2">
      <c r="D393" s="2"/>
    </row>
    <row r="394" spans="4:4" ht="15.75" customHeight="1" x14ac:dyDescent="0.2">
      <c r="D394" s="2"/>
    </row>
    <row r="395" spans="4:4" ht="15.75" customHeight="1" x14ac:dyDescent="0.2">
      <c r="D395" s="2"/>
    </row>
    <row r="396" spans="4:4" ht="15.75" customHeight="1" x14ac:dyDescent="0.2">
      <c r="D396" s="2"/>
    </row>
    <row r="397" spans="4:4" ht="15.75" customHeight="1" x14ac:dyDescent="0.2">
      <c r="D397" s="2"/>
    </row>
    <row r="398" spans="4:4" ht="15.75" customHeight="1" x14ac:dyDescent="0.2">
      <c r="D398" s="2"/>
    </row>
    <row r="399" spans="4:4" ht="15.75" customHeight="1" x14ac:dyDescent="0.2">
      <c r="D399" s="2"/>
    </row>
    <row r="400" spans="4:4" ht="15.75" customHeight="1" x14ac:dyDescent="0.2">
      <c r="D400" s="2"/>
    </row>
    <row r="401" spans="4:4" ht="15.75" customHeight="1" x14ac:dyDescent="0.2">
      <c r="D401" s="2"/>
    </row>
    <row r="402" spans="4:4" ht="15.75" customHeight="1" x14ac:dyDescent="0.2">
      <c r="D402" s="2"/>
    </row>
    <row r="403" spans="4:4" ht="15.75" customHeight="1" x14ac:dyDescent="0.2">
      <c r="D403" s="2"/>
    </row>
    <row r="404" spans="4:4" ht="15.75" customHeight="1" x14ac:dyDescent="0.2">
      <c r="D404" s="2"/>
    </row>
    <row r="405" spans="4:4" ht="15.75" customHeight="1" x14ac:dyDescent="0.2">
      <c r="D405" s="2"/>
    </row>
    <row r="406" spans="4:4" ht="15.75" customHeight="1" x14ac:dyDescent="0.2">
      <c r="D406" s="2"/>
    </row>
    <row r="407" spans="4:4" ht="15.75" customHeight="1" x14ac:dyDescent="0.2">
      <c r="D407" s="2"/>
    </row>
    <row r="408" spans="4:4" ht="15.75" customHeight="1" x14ac:dyDescent="0.2">
      <c r="D408" s="2"/>
    </row>
    <row r="409" spans="4:4" ht="15.75" customHeight="1" x14ac:dyDescent="0.2">
      <c r="D409" s="2"/>
    </row>
    <row r="410" spans="4:4" ht="15.75" customHeight="1" x14ac:dyDescent="0.2">
      <c r="D410" s="2"/>
    </row>
    <row r="411" spans="4:4" ht="15.75" customHeight="1" x14ac:dyDescent="0.2">
      <c r="D411" s="2"/>
    </row>
    <row r="412" spans="4:4" ht="15.75" customHeight="1" x14ac:dyDescent="0.2">
      <c r="D412" s="2"/>
    </row>
    <row r="413" spans="4:4" ht="15.75" customHeight="1" x14ac:dyDescent="0.2">
      <c r="D413" s="2"/>
    </row>
    <row r="414" spans="4:4" ht="15.75" customHeight="1" x14ac:dyDescent="0.2">
      <c r="D414" s="2"/>
    </row>
    <row r="415" spans="4:4" ht="15.75" customHeight="1" x14ac:dyDescent="0.2">
      <c r="D415" s="2"/>
    </row>
    <row r="416" spans="4:4" ht="15.75" customHeight="1" x14ac:dyDescent="0.2">
      <c r="D416" s="2"/>
    </row>
    <row r="417" spans="4:4" ht="15.75" customHeight="1" x14ac:dyDescent="0.2">
      <c r="D417" s="2"/>
    </row>
    <row r="418" spans="4:4" ht="15.75" customHeight="1" x14ac:dyDescent="0.2">
      <c r="D418" s="2"/>
    </row>
    <row r="419" spans="4:4" ht="15.75" customHeight="1" x14ac:dyDescent="0.2">
      <c r="D419" s="2"/>
    </row>
    <row r="420" spans="4:4" ht="15.75" customHeight="1" x14ac:dyDescent="0.2">
      <c r="D420" s="2"/>
    </row>
    <row r="421" spans="4:4" ht="15.75" customHeight="1" x14ac:dyDescent="0.2">
      <c r="D421" s="2"/>
    </row>
    <row r="422" spans="4:4" ht="15.75" customHeight="1" x14ac:dyDescent="0.2">
      <c r="D422" s="2"/>
    </row>
    <row r="423" spans="4:4" ht="15.75" customHeight="1" x14ac:dyDescent="0.2">
      <c r="D423" s="2"/>
    </row>
    <row r="424" spans="4:4" ht="15.75" customHeight="1" x14ac:dyDescent="0.2">
      <c r="D424" s="2"/>
    </row>
    <row r="425" spans="4:4" ht="15.75" customHeight="1" x14ac:dyDescent="0.2">
      <c r="D425" s="2"/>
    </row>
    <row r="426" spans="4:4" ht="15.75" customHeight="1" x14ac:dyDescent="0.2">
      <c r="D426" s="2"/>
    </row>
    <row r="427" spans="4:4" ht="15.75" customHeight="1" x14ac:dyDescent="0.2">
      <c r="D427" s="2"/>
    </row>
    <row r="428" spans="4:4" ht="15.75" customHeight="1" x14ac:dyDescent="0.2">
      <c r="D428" s="2"/>
    </row>
    <row r="429" spans="4:4" ht="15.75" customHeight="1" x14ac:dyDescent="0.2">
      <c r="D429" s="2"/>
    </row>
    <row r="430" spans="4:4" ht="15.75" customHeight="1" x14ac:dyDescent="0.2">
      <c r="D430" s="2"/>
    </row>
    <row r="431" spans="4:4" ht="15.75" customHeight="1" x14ac:dyDescent="0.2">
      <c r="D431" s="2"/>
    </row>
    <row r="432" spans="4:4" ht="15.75" customHeight="1" x14ac:dyDescent="0.2">
      <c r="D432" s="2"/>
    </row>
    <row r="433" spans="4:4" ht="15.75" customHeight="1" x14ac:dyDescent="0.2">
      <c r="D433" s="2"/>
    </row>
    <row r="434" spans="4:4" ht="15.75" customHeight="1" x14ac:dyDescent="0.2">
      <c r="D434" s="2"/>
    </row>
    <row r="435" spans="4:4" ht="15.75" customHeight="1" x14ac:dyDescent="0.2">
      <c r="D435" s="2"/>
    </row>
    <row r="436" spans="4:4" ht="15.75" customHeight="1" x14ac:dyDescent="0.2">
      <c r="D436" s="2"/>
    </row>
    <row r="437" spans="4:4" ht="15.75" customHeight="1" x14ac:dyDescent="0.2">
      <c r="D437" s="2"/>
    </row>
    <row r="438" spans="4:4" ht="15.75" customHeight="1" x14ac:dyDescent="0.2">
      <c r="D438" s="2"/>
    </row>
    <row r="439" spans="4:4" ht="15.75" customHeight="1" x14ac:dyDescent="0.2">
      <c r="D439" s="2"/>
    </row>
    <row r="440" spans="4:4" ht="15.75" customHeight="1" x14ac:dyDescent="0.2">
      <c r="D440" s="2"/>
    </row>
    <row r="441" spans="4:4" ht="15.75" customHeight="1" x14ac:dyDescent="0.2">
      <c r="D441" s="2"/>
    </row>
    <row r="442" spans="4:4" ht="15.75" customHeight="1" x14ac:dyDescent="0.2">
      <c r="D442" s="2"/>
    </row>
    <row r="443" spans="4:4" ht="15.75" customHeight="1" x14ac:dyDescent="0.2">
      <c r="D443" s="2"/>
    </row>
    <row r="444" spans="4:4" ht="15.75" customHeight="1" x14ac:dyDescent="0.2">
      <c r="D444" s="2"/>
    </row>
    <row r="445" spans="4:4" ht="15.75" customHeight="1" x14ac:dyDescent="0.2">
      <c r="D445" s="2"/>
    </row>
    <row r="446" spans="4:4" ht="15.75" customHeight="1" x14ac:dyDescent="0.2">
      <c r="D446" s="2"/>
    </row>
    <row r="447" spans="4:4" ht="15.75" customHeight="1" x14ac:dyDescent="0.2">
      <c r="D447" s="2"/>
    </row>
    <row r="448" spans="4:4" ht="15.75" customHeight="1" x14ac:dyDescent="0.2">
      <c r="D448" s="2"/>
    </row>
    <row r="449" spans="4:4" ht="15.75" customHeight="1" x14ac:dyDescent="0.2">
      <c r="D449" s="2"/>
    </row>
    <row r="450" spans="4:4" ht="15.75" customHeight="1" x14ac:dyDescent="0.2">
      <c r="D450" s="2"/>
    </row>
    <row r="451" spans="4:4" ht="15.75" customHeight="1" x14ac:dyDescent="0.2">
      <c r="D451" s="2"/>
    </row>
    <row r="452" spans="4:4" ht="15.75" customHeight="1" x14ac:dyDescent="0.2">
      <c r="D452" s="2"/>
    </row>
    <row r="453" spans="4:4" ht="15.75" customHeight="1" x14ac:dyDescent="0.2">
      <c r="D453" s="2"/>
    </row>
    <row r="454" spans="4:4" ht="15.75" customHeight="1" x14ac:dyDescent="0.2">
      <c r="D454" s="2"/>
    </row>
    <row r="455" spans="4:4" ht="15.75" customHeight="1" x14ac:dyDescent="0.2">
      <c r="D455" s="2"/>
    </row>
    <row r="456" spans="4:4" ht="15.75" customHeight="1" x14ac:dyDescent="0.2">
      <c r="D456" s="2"/>
    </row>
    <row r="457" spans="4:4" ht="15.75" customHeight="1" x14ac:dyDescent="0.2">
      <c r="D457" s="2"/>
    </row>
    <row r="458" spans="4:4" ht="15.75" customHeight="1" x14ac:dyDescent="0.2">
      <c r="D458" s="2"/>
    </row>
    <row r="459" spans="4:4" ht="15.75" customHeight="1" x14ac:dyDescent="0.2">
      <c r="D459" s="2"/>
    </row>
    <row r="460" spans="4:4" ht="15.75" customHeight="1" x14ac:dyDescent="0.2">
      <c r="D460" s="2"/>
    </row>
    <row r="461" spans="4:4" ht="15.75" customHeight="1" x14ac:dyDescent="0.2">
      <c r="D461" s="2"/>
    </row>
    <row r="462" spans="4:4" ht="15.75" customHeight="1" x14ac:dyDescent="0.2">
      <c r="D462" s="2"/>
    </row>
    <row r="463" spans="4:4" ht="15.75" customHeight="1" x14ac:dyDescent="0.2">
      <c r="D463" s="2"/>
    </row>
    <row r="464" spans="4:4" ht="15.75" customHeight="1" x14ac:dyDescent="0.2">
      <c r="D464" s="2"/>
    </row>
    <row r="465" spans="4:4" ht="15.75" customHeight="1" x14ac:dyDescent="0.2">
      <c r="D465" s="2"/>
    </row>
    <row r="466" spans="4:4" ht="15.75" customHeight="1" x14ac:dyDescent="0.2">
      <c r="D466" s="2"/>
    </row>
    <row r="467" spans="4:4" ht="15.75" customHeight="1" x14ac:dyDescent="0.2">
      <c r="D467" s="2"/>
    </row>
    <row r="468" spans="4:4" ht="15.75" customHeight="1" x14ac:dyDescent="0.2">
      <c r="D468" s="2"/>
    </row>
    <row r="469" spans="4:4" ht="15.75" customHeight="1" x14ac:dyDescent="0.2">
      <c r="D469" s="2"/>
    </row>
    <row r="470" spans="4:4" ht="15.75" customHeight="1" x14ac:dyDescent="0.2">
      <c r="D470" s="2"/>
    </row>
    <row r="471" spans="4:4" ht="15.75" customHeight="1" x14ac:dyDescent="0.2">
      <c r="D471" s="2"/>
    </row>
    <row r="472" spans="4:4" ht="15.75" customHeight="1" x14ac:dyDescent="0.2">
      <c r="D472" s="2"/>
    </row>
    <row r="473" spans="4:4" ht="15.75" customHeight="1" x14ac:dyDescent="0.2">
      <c r="D473" s="2"/>
    </row>
    <row r="474" spans="4:4" ht="15.75" customHeight="1" x14ac:dyDescent="0.2">
      <c r="D474" s="2"/>
    </row>
    <row r="475" spans="4:4" ht="15.75" customHeight="1" x14ac:dyDescent="0.2">
      <c r="D475" s="2"/>
    </row>
    <row r="476" spans="4:4" ht="15.75" customHeight="1" x14ac:dyDescent="0.2">
      <c r="D476" s="2"/>
    </row>
    <row r="477" spans="4:4" ht="15.75" customHeight="1" x14ac:dyDescent="0.2">
      <c r="D477" s="2"/>
    </row>
    <row r="478" spans="4:4" ht="15.75" customHeight="1" x14ac:dyDescent="0.2">
      <c r="D478" s="2"/>
    </row>
    <row r="479" spans="4:4" ht="15.75" customHeight="1" x14ac:dyDescent="0.2">
      <c r="D479" s="2"/>
    </row>
    <row r="480" spans="4:4" ht="15.75" customHeight="1" x14ac:dyDescent="0.2">
      <c r="D480" s="2"/>
    </row>
    <row r="481" spans="4:4" ht="15.75" customHeight="1" x14ac:dyDescent="0.2">
      <c r="D481" s="2"/>
    </row>
    <row r="482" spans="4:4" ht="15.75" customHeight="1" x14ac:dyDescent="0.2">
      <c r="D482" s="2"/>
    </row>
    <row r="483" spans="4:4" ht="15.75" customHeight="1" x14ac:dyDescent="0.2">
      <c r="D483" s="2"/>
    </row>
    <row r="484" spans="4:4" ht="15.75" customHeight="1" x14ac:dyDescent="0.2">
      <c r="D484" s="2"/>
    </row>
    <row r="485" spans="4:4" ht="15.75" customHeight="1" x14ac:dyDescent="0.2">
      <c r="D485" s="2"/>
    </row>
    <row r="486" spans="4:4" ht="15.75" customHeight="1" x14ac:dyDescent="0.2">
      <c r="D486" s="2"/>
    </row>
    <row r="487" spans="4:4" ht="15.75" customHeight="1" x14ac:dyDescent="0.2">
      <c r="D487" s="2"/>
    </row>
    <row r="488" spans="4:4" ht="15.75" customHeight="1" x14ac:dyDescent="0.2">
      <c r="D488" s="2"/>
    </row>
    <row r="489" spans="4:4" ht="15.75" customHeight="1" x14ac:dyDescent="0.2">
      <c r="D489" s="2"/>
    </row>
    <row r="490" spans="4:4" ht="15.75" customHeight="1" x14ac:dyDescent="0.2">
      <c r="D490" s="2"/>
    </row>
    <row r="491" spans="4:4" ht="15.75" customHeight="1" x14ac:dyDescent="0.2">
      <c r="D491" s="2"/>
    </row>
    <row r="492" spans="4:4" ht="15.75" customHeight="1" x14ac:dyDescent="0.2">
      <c r="D492" s="2"/>
    </row>
    <row r="493" spans="4:4" ht="15.75" customHeight="1" x14ac:dyDescent="0.2">
      <c r="D493" s="2"/>
    </row>
    <row r="494" spans="4:4" ht="15.75" customHeight="1" x14ac:dyDescent="0.2">
      <c r="D494" s="2"/>
    </row>
    <row r="495" spans="4:4" ht="15.75" customHeight="1" x14ac:dyDescent="0.2">
      <c r="D495" s="2"/>
    </row>
    <row r="496" spans="4:4" ht="15.75" customHeight="1" x14ac:dyDescent="0.2">
      <c r="D496" s="2"/>
    </row>
    <row r="497" spans="4:4" ht="15.75" customHeight="1" x14ac:dyDescent="0.2">
      <c r="D497" s="2"/>
    </row>
    <row r="498" spans="4:4" ht="15.75" customHeight="1" x14ac:dyDescent="0.2">
      <c r="D498" s="2"/>
    </row>
    <row r="499" spans="4:4" ht="15.75" customHeight="1" x14ac:dyDescent="0.2">
      <c r="D499" s="2"/>
    </row>
    <row r="500" spans="4:4" ht="15.75" customHeight="1" x14ac:dyDescent="0.2">
      <c r="D500" s="2"/>
    </row>
    <row r="501" spans="4:4" ht="15.75" customHeight="1" x14ac:dyDescent="0.2">
      <c r="D501" s="2"/>
    </row>
    <row r="502" spans="4:4" ht="15.75" customHeight="1" x14ac:dyDescent="0.2">
      <c r="D502" s="2"/>
    </row>
    <row r="503" spans="4:4" ht="15.75" customHeight="1" x14ac:dyDescent="0.2">
      <c r="D503" s="2"/>
    </row>
    <row r="504" spans="4:4" ht="15.75" customHeight="1" x14ac:dyDescent="0.2">
      <c r="D504" s="2"/>
    </row>
    <row r="505" spans="4:4" ht="15.75" customHeight="1" x14ac:dyDescent="0.2">
      <c r="D505" s="2"/>
    </row>
    <row r="506" spans="4:4" ht="15.75" customHeight="1" x14ac:dyDescent="0.2">
      <c r="D506" s="2"/>
    </row>
    <row r="507" spans="4:4" ht="15.75" customHeight="1" x14ac:dyDescent="0.2">
      <c r="D507" s="2"/>
    </row>
    <row r="508" spans="4:4" ht="15.75" customHeight="1" x14ac:dyDescent="0.2">
      <c r="D508" s="2"/>
    </row>
    <row r="509" spans="4:4" ht="15.75" customHeight="1" x14ac:dyDescent="0.2">
      <c r="D509" s="2"/>
    </row>
    <row r="510" spans="4:4" ht="15.75" customHeight="1" x14ac:dyDescent="0.2">
      <c r="D510" s="2"/>
    </row>
    <row r="511" spans="4:4" ht="15.75" customHeight="1" x14ac:dyDescent="0.2">
      <c r="D511" s="2"/>
    </row>
    <row r="512" spans="4:4" ht="15.75" customHeight="1" x14ac:dyDescent="0.2">
      <c r="D512" s="2"/>
    </row>
    <row r="513" spans="4:4" ht="15.75" customHeight="1" x14ac:dyDescent="0.2">
      <c r="D513" s="2"/>
    </row>
    <row r="514" spans="4:4" ht="15.75" customHeight="1" x14ac:dyDescent="0.2">
      <c r="D514" s="2"/>
    </row>
    <row r="515" spans="4:4" ht="15.75" customHeight="1" x14ac:dyDescent="0.2">
      <c r="D515" s="2"/>
    </row>
    <row r="516" spans="4:4" ht="15.75" customHeight="1" x14ac:dyDescent="0.2">
      <c r="D516" s="2"/>
    </row>
    <row r="517" spans="4:4" ht="15.75" customHeight="1" x14ac:dyDescent="0.2">
      <c r="D517" s="2"/>
    </row>
    <row r="518" spans="4:4" ht="15.75" customHeight="1" x14ac:dyDescent="0.2">
      <c r="D518" s="2"/>
    </row>
    <row r="519" spans="4:4" ht="15.75" customHeight="1" x14ac:dyDescent="0.2">
      <c r="D519" s="2"/>
    </row>
    <row r="520" spans="4:4" ht="15.75" customHeight="1" x14ac:dyDescent="0.2">
      <c r="D520" s="2"/>
    </row>
    <row r="521" spans="4:4" ht="15.75" customHeight="1" x14ac:dyDescent="0.2">
      <c r="D521" s="2"/>
    </row>
    <row r="522" spans="4:4" ht="15.75" customHeight="1" x14ac:dyDescent="0.2">
      <c r="D522" s="2"/>
    </row>
    <row r="523" spans="4:4" ht="15.75" customHeight="1" x14ac:dyDescent="0.2">
      <c r="D523" s="2"/>
    </row>
    <row r="524" spans="4:4" ht="15.75" customHeight="1" x14ac:dyDescent="0.2">
      <c r="D524" s="2"/>
    </row>
    <row r="525" spans="4:4" ht="15.75" customHeight="1" x14ac:dyDescent="0.2">
      <c r="D525" s="2"/>
    </row>
    <row r="526" spans="4:4" ht="15.75" customHeight="1" x14ac:dyDescent="0.2">
      <c r="D526" s="2"/>
    </row>
    <row r="527" spans="4:4" ht="15.75" customHeight="1" x14ac:dyDescent="0.2">
      <c r="D527" s="2"/>
    </row>
    <row r="528" spans="4:4" ht="15.75" customHeight="1" x14ac:dyDescent="0.2">
      <c r="D528" s="2"/>
    </row>
    <row r="529" spans="4:4" ht="15.75" customHeight="1" x14ac:dyDescent="0.2">
      <c r="D529" s="2"/>
    </row>
    <row r="530" spans="4:4" ht="15.75" customHeight="1" x14ac:dyDescent="0.2">
      <c r="D530" s="2"/>
    </row>
    <row r="531" spans="4:4" ht="15.75" customHeight="1" x14ac:dyDescent="0.2">
      <c r="D531" s="2"/>
    </row>
    <row r="532" spans="4:4" ht="15.75" customHeight="1" x14ac:dyDescent="0.2">
      <c r="D532" s="2"/>
    </row>
    <row r="533" spans="4:4" ht="15.75" customHeight="1" x14ac:dyDescent="0.2">
      <c r="D533" s="2"/>
    </row>
    <row r="534" spans="4:4" ht="15.75" customHeight="1" x14ac:dyDescent="0.2">
      <c r="D534" s="2"/>
    </row>
    <row r="535" spans="4:4" ht="15.75" customHeight="1" x14ac:dyDescent="0.2">
      <c r="D535" s="2"/>
    </row>
    <row r="536" spans="4:4" ht="15.75" customHeight="1" x14ac:dyDescent="0.2">
      <c r="D536" s="2"/>
    </row>
    <row r="537" spans="4:4" ht="15.75" customHeight="1" x14ac:dyDescent="0.2">
      <c r="D537" s="2"/>
    </row>
    <row r="538" spans="4:4" ht="15.75" customHeight="1" x14ac:dyDescent="0.2">
      <c r="D538" s="2"/>
    </row>
    <row r="539" spans="4:4" ht="15.75" customHeight="1" x14ac:dyDescent="0.2">
      <c r="D539" s="2"/>
    </row>
    <row r="540" spans="4:4" ht="15.75" customHeight="1" x14ac:dyDescent="0.2">
      <c r="D540" s="2"/>
    </row>
    <row r="541" spans="4:4" ht="15.75" customHeight="1" x14ac:dyDescent="0.2">
      <c r="D541" s="2"/>
    </row>
    <row r="542" spans="4:4" ht="15.75" customHeight="1" x14ac:dyDescent="0.2">
      <c r="D542" s="2"/>
    </row>
    <row r="543" spans="4:4" ht="15.75" customHeight="1" x14ac:dyDescent="0.2">
      <c r="D543" s="2"/>
    </row>
    <row r="544" spans="4:4" ht="15.75" customHeight="1" x14ac:dyDescent="0.2">
      <c r="D544" s="2"/>
    </row>
    <row r="545" spans="4:4" ht="15.75" customHeight="1" x14ac:dyDescent="0.2">
      <c r="D545" s="2"/>
    </row>
    <row r="546" spans="4:4" ht="15.75" customHeight="1" x14ac:dyDescent="0.2">
      <c r="D546" s="2"/>
    </row>
    <row r="547" spans="4:4" ht="15.75" customHeight="1" x14ac:dyDescent="0.2">
      <c r="D547" s="2"/>
    </row>
    <row r="548" spans="4:4" ht="15.75" customHeight="1" x14ac:dyDescent="0.2">
      <c r="D548" s="2"/>
    </row>
    <row r="549" spans="4:4" ht="15.75" customHeight="1" x14ac:dyDescent="0.2">
      <c r="D549" s="2"/>
    </row>
    <row r="550" spans="4:4" ht="15.75" customHeight="1" x14ac:dyDescent="0.2">
      <c r="D550" s="2"/>
    </row>
    <row r="551" spans="4:4" ht="15.75" customHeight="1" x14ac:dyDescent="0.2">
      <c r="D551" s="2"/>
    </row>
    <row r="552" spans="4:4" ht="15.75" customHeight="1" x14ac:dyDescent="0.2">
      <c r="D552" s="2"/>
    </row>
    <row r="553" spans="4:4" ht="15.75" customHeight="1" x14ac:dyDescent="0.2">
      <c r="D553" s="2"/>
    </row>
    <row r="554" spans="4:4" ht="15.75" customHeight="1" x14ac:dyDescent="0.2">
      <c r="D554" s="2"/>
    </row>
    <row r="555" spans="4:4" ht="15.75" customHeight="1" x14ac:dyDescent="0.2">
      <c r="D555" s="2"/>
    </row>
    <row r="556" spans="4:4" ht="15.75" customHeight="1" x14ac:dyDescent="0.2">
      <c r="D556" s="2"/>
    </row>
    <row r="557" spans="4:4" ht="15.75" customHeight="1" x14ac:dyDescent="0.2">
      <c r="D557" s="2"/>
    </row>
    <row r="558" spans="4:4" ht="15.75" customHeight="1" x14ac:dyDescent="0.2">
      <c r="D558" s="2"/>
    </row>
    <row r="559" spans="4:4" ht="15.75" customHeight="1" x14ac:dyDescent="0.2">
      <c r="D559" s="2"/>
    </row>
    <row r="560" spans="4:4" ht="15.75" customHeight="1" x14ac:dyDescent="0.2">
      <c r="D560" s="2"/>
    </row>
    <row r="561" spans="4:4" ht="15.75" customHeight="1" x14ac:dyDescent="0.2">
      <c r="D561" s="2"/>
    </row>
    <row r="562" spans="4:4" ht="15.75" customHeight="1" x14ac:dyDescent="0.2">
      <c r="D562" s="2"/>
    </row>
    <row r="563" spans="4:4" ht="15.75" customHeight="1" x14ac:dyDescent="0.2">
      <c r="D563" s="2"/>
    </row>
    <row r="564" spans="4:4" ht="15.75" customHeight="1" x14ac:dyDescent="0.2">
      <c r="D564" s="2"/>
    </row>
    <row r="565" spans="4:4" ht="15.75" customHeight="1" x14ac:dyDescent="0.2">
      <c r="D565" s="2"/>
    </row>
    <row r="566" spans="4:4" ht="15.75" customHeight="1" x14ac:dyDescent="0.2">
      <c r="D566" s="2"/>
    </row>
    <row r="567" spans="4:4" ht="15.75" customHeight="1" x14ac:dyDescent="0.2">
      <c r="D567" s="2"/>
    </row>
    <row r="568" spans="4:4" ht="15.75" customHeight="1" x14ac:dyDescent="0.2">
      <c r="D568" s="2"/>
    </row>
    <row r="569" spans="4:4" ht="15.75" customHeight="1" x14ac:dyDescent="0.2">
      <c r="D569" s="2"/>
    </row>
    <row r="570" spans="4:4" ht="15.75" customHeight="1" x14ac:dyDescent="0.2">
      <c r="D570" s="2"/>
    </row>
    <row r="571" spans="4:4" ht="15.75" customHeight="1" x14ac:dyDescent="0.2">
      <c r="D571" s="2"/>
    </row>
    <row r="572" spans="4:4" ht="15.75" customHeight="1" x14ac:dyDescent="0.2">
      <c r="D572" s="2"/>
    </row>
    <row r="573" spans="4:4" ht="15.75" customHeight="1" x14ac:dyDescent="0.2">
      <c r="D573" s="2"/>
    </row>
    <row r="574" spans="4:4" ht="15.75" customHeight="1" x14ac:dyDescent="0.2">
      <c r="D574" s="2"/>
    </row>
    <row r="575" spans="4:4" ht="15.75" customHeight="1" x14ac:dyDescent="0.2">
      <c r="D575" s="2"/>
    </row>
    <row r="576" spans="4:4" ht="15.75" customHeight="1" x14ac:dyDescent="0.2">
      <c r="D576" s="2"/>
    </row>
    <row r="577" spans="4:4" ht="15.75" customHeight="1" x14ac:dyDescent="0.2">
      <c r="D577" s="2"/>
    </row>
    <row r="578" spans="4:4" ht="15.75" customHeight="1" x14ac:dyDescent="0.2">
      <c r="D578" s="2"/>
    </row>
    <row r="579" spans="4:4" ht="15.75" customHeight="1" x14ac:dyDescent="0.2">
      <c r="D579" s="2"/>
    </row>
    <row r="580" spans="4:4" ht="15.75" customHeight="1" x14ac:dyDescent="0.2">
      <c r="D580" s="2"/>
    </row>
    <row r="581" spans="4:4" ht="15.75" customHeight="1" x14ac:dyDescent="0.2">
      <c r="D581" s="2"/>
    </row>
    <row r="582" spans="4:4" ht="15.75" customHeight="1" x14ac:dyDescent="0.2">
      <c r="D582" s="2"/>
    </row>
    <row r="583" spans="4:4" ht="15.75" customHeight="1" x14ac:dyDescent="0.2">
      <c r="D583" s="2"/>
    </row>
    <row r="584" spans="4:4" ht="15.75" customHeight="1" x14ac:dyDescent="0.2">
      <c r="D584" s="2"/>
    </row>
    <row r="585" spans="4:4" ht="15.75" customHeight="1" x14ac:dyDescent="0.2">
      <c r="D585" s="2"/>
    </row>
    <row r="586" spans="4:4" ht="15.75" customHeight="1" x14ac:dyDescent="0.2">
      <c r="D586" s="2"/>
    </row>
    <row r="587" spans="4:4" ht="15.75" customHeight="1" x14ac:dyDescent="0.2">
      <c r="D587" s="2"/>
    </row>
    <row r="588" spans="4:4" ht="15.75" customHeight="1" x14ac:dyDescent="0.2">
      <c r="D588" s="2"/>
    </row>
    <row r="589" spans="4:4" ht="15.75" customHeight="1" x14ac:dyDescent="0.2">
      <c r="D589" s="2"/>
    </row>
    <row r="590" spans="4:4" ht="15.75" customHeight="1" x14ac:dyDescent="0.2">
      <c r="D590" s="2"/>
    </row>
    <row r="591" spans="4:4" ht="15.75" customHeight="1" x14ac:dyDescent="0.2">
      <c r="D591" s="2"/>
    </row>
    <row r="592" spans="4:4" ht="15.75" customHeight="1" x14ac:dyDescent="0.2">
      <c r="D592" s="2"/>
    </row>
    <row r="593" spans="4:4" ht="15.75" customHeight="1" x14ac:dyDescent="0.2">
      <c r="D593" s="2"/>
    </row>
    <row r="594" spans="4:4" ht="15.75" customHeight="1" x14ac:dyDescent="0.2">
      <c r="D594" s="2"/>
    </row>
    <row r="595" spans="4:4" ht="15.75" customHeight="1" x14ac:dyDescent="0.2">
      <c r="D595" s="2"/>
    </row>
    <row r="596" spans="4:4" ht="15.75" customHeight="1" x14ac:dyDescent="0.2">
      <c r="D596" s="2"/>
    </row>
    <row r="597" spans="4:4" ht="15.75" customHeight="1" x14ac:dyDescent="0.2">
      <c r="D597" s="2"/>
    </row>
    <row r="598" spans="4:4" ht="15.75" customHeight="1" x14ac:dyDescent="0.2">
      <c r="D598" s="2"/>
    </row>
    <row r="599" spans="4:4" ht="15.75" customHeight="1" x14ac:dyDescent="0.2">
      <c r="D599" s="2"/>
    </row>
    <row r="600" spans="4:4" ht="15.75" customHeight="1" x14ac:dyDescent="0.2">
      <c r="D600" s="2"/>
    </row>
    <row r="601" spans="4:4" ht="15.75" customHeight="1" x14ac:dyDescent="0.2">
      <c r="D601" s="2"/>
    </row>
    <row r="602" spans="4:4" ht="15.75" customHeight="1" x14ac:dyDescent="0.2">
      <c r="D602" s="2"/>
    </row>
    <row r="603" spans="4:4" ht="15.75" customHeight="1" x14ac:dyDescent="0.2">
      <c r="D603" s="2"/>
    </row>
    <row r="604" spans="4:4" ht="15.75" customHeight="1" x14ac:dyDescent="0.2">
      <c r="D604" s="2"/>
    </row>
    <row r="605" spans="4:4" ht="15.75" customHeight="1" x14ac:dyDescent="0.2">
      <c r="D605" s="2"/>
    </row>
    <row r="606" spans="4:4" ht="15.75" customHeight="1" x14ac:dyDescent="0.2">
      <c r="D606" s="2"/>
    </row>
    <row r="607" spans="4:4" ht="15.75" customHeight="1" x14ac:dyDescent="0.2">
      <c r="D607" s="2"/>
    </row>
    <row r="608" spans="4:4" ht="15.75" customHeight="1" x14ac:dyDescent="0.2">
      <c r="D608" s="2"/>
    </row>
    <row r="609" spans="4:4" ht="15.75" customHeight="1" x14ac:dyDescent="0.2">
      <c r="D609" s="2"/>
    </row>
    <row r="610" spans="4:4" ht="15.75" customHeight="1" x14ac:dyDescent="0.2">
      <c r="D610" s="2"/>
    </row>
    <row r="611" spans="4:4" ht="15.75" customHeight="1" x14ac:dyDescent="0.2">
      <c r="D611" s="2"/>
    </row>
    <row r="612" spans="4:4" ht="15.75" customHeight="1" x14ac:dyDescent="0.2">
      <c r="D612" s="2"/>
    </row>
    <row r="613" spans="4:4" ht="15.75" customHeight="1" x14ac:dyDescent="0.2">
      <c r="D613" s="2"/>
    </row>
    <row r="614" spans="4:4" ht="15.75" customHeight="1" x14ac:dyDescent="0.2">
      <c r="D614" s="2"/>
    </row>
    <row r="615" spans="4:4" ht="15.75" customHeight="1" x14ac:dyDescent="0.2">
      <c r="D615" s="2"/>
    </row>
    <row r="616" spans="4:4" ht="15.75" customHeight="1" x14ac:dyDescent="0.2">
      <c r="D616" s="2"/>
    </row>
    <row r="617" spans="4:4" ht="15.75" customHeight="1" x14ac:dyDescent="0.2">
      <c r="D617" s="2"/>
    </row>
    <row r="618" spans="4:4" ht="15.75" customHeight="1" x14ac:dyDescent="0.2">
      <c r="D618" s="2"/>
    </row>
    <row r="619" spans="4:4" ht="15.75" customHeight="1" x14ac:dyDescent="0.2">
      <c r="D619" s="2"/>
    </row>
    <row r="620" spans="4:4" ht="15.75" customHeight="1" x14ac:dyDescent="0.2">
      <c r="D620" s="2"/>
    </row>
    <row r="621" spans="4:4" ht="15.75" customHeight="1" x14ac:dyDescent="0.2">
      <c r="D621" s="2"/>
    </row>
    <row r="622" spans="4:4" ht="15.75" customHeight="1" x14ac:dyDescent="0.2">
      <c r="D622" s="2"/>
    </row>
    <row r="623" spans="4:4" ht="15.75" customHeight="1" x14ac:dyDescent="0.2">
      <c r="D623" s="2"/>
    </row>
    <row r="624" spans="4:4" ht="15.75" customHeight="1" x14ac:dyDescent="0.2">
      <c r="D624" s="2"/>
    </row>
    <row r="625" spans="4:4" ht="15.75" customHeight="1" x14ac:dyDescent="0.2">
      <c r="D625" s="2"/>
    </row>
    <row r="626" spans="4:4" ht="15.75" customHeight="1" x14ac:dyDescent="0.2">
      <c r="D626" s="2"/>
    </row>
    <row r="627" spans="4:4" ht="15.75" customHeight="1" x14ac:dyDescent="0.2">
      <c r="D627" s="2"/>
    </row>
    <row r="628" spans="4:4" ht="15.75" customHeight="1" x14ac:dyDescent="0.2">
      <c r="D628" s="2"/>
    </row>
    <row r="629" spans="4:4" ht="15.75" customHeight="1" x14ac:dyDescent="0.2">
      <c r="D629" s="2"/>
    </row>
    <row r="630" spans="4:4" ht="15.75" customHeight="1" x14ac:dyDescent="0.2">
      <c r="D630" s="2"/>
    </row>
    <row r="631" spans="4:4" ht="15.75" customHeight="1" x14ac:dyDescent="0.2">
      <c r="D631" s="2"/>
    </row>
    <row r="632" spans="4:4" ht="15.75" customHeight="1" x14ac:dyDescent="0.2">
      <c r="D632" s="2"/>
    </row>
    <row r="633" spans="4:4" ht="15.75" customHeight="1" x14ac:dyDescent="0.2">
      <c r="D633" s="2"/>
    </row>
    <row r="634" spans="4:4" ht="15.75" customHeight="1" x14ac:dyDescent="0.2">
      <c r="D634" s="2"/>
    </row>
    <row r="635" spans="4:4" ht="15.75" customHeight="1" x14ac:dyDescent="0.2">
      <c r="D635" s="2"/>
    </row>
    <row r="636" spans="4:4" ht="15.75" customHeight="1" x14ac:dyDescent="0.2">
      <c r="D636" s="2"/>
    </row>
    <row r="637" spans="4:4" ht="15.75" customHeight="1" x14ac:dyDescent="0.2">
      <c r="D637" s="2"/>
    </row>
    <row r="638" spans="4:4" ht="15.75" customHeight="1" x14ac:dyDescent="0.2">
      <c r="D638" s="2"/>
    </row>
    <row r="639" spans="4:4" ht="15.75" customHeight="1" x14ac:dyDescent="0.2">
      <c r="D639" s="2"/>
    </row>
    <row r="640" spans="4:4" ht="15.75" customHeight="1" x14ac:dyDescent="0.2">
      <c r="D640" s="2"/>
    </row>
    <row r="641" spans="4:4" ht="15.75" customHeight="1" x14ac:dyDescent="0.2">
      <c r="D641" s="2"/>
    </row>
    <row r="642" spans="4:4" ht="15.75" customHeight="1" x14ac:dyDescent="0.2">
      <c r="D642" s="2"/>
    </row>
    <row r="643" spans="4:4" ht="15.75" customHeight="1" x14ac:dyDescent="0.2">
      <c r="D643" s="2"/>
    </row>
    <row r="644" spans="4:4" ht="15.75" customHeight="1" x14ac:dyDescent="0.2">
      <c r="D644" s="2"/>
    </row>
    <row r="645" spans="4:4" ht="15.75" customHeight="1" x14ac:dyDescent="0.2">
      <c r="D645" s="2"/>
    </row>
    <row r="646" spans="4:4" ht="15.75" customHeight="1" x14ac:dyDescent="0.2">
      <c r="D646" s="2"/>
    </row>
    <row r="647" spans="4:4" ht="15.75" customHeight="1" x14ac:dyDescent="0.2">
      <c r="D647" s="2"/>
    </row>
    <row r="648" spans="4:4" ht="15.75" customHeight="1" x14ac:dyDescent="0.2">
      <c r="D648" s="2"/>
    </row>
    <row r="649" spans="4:4" ht="15.75" customHeight="1" x14ac:dyDescent="0.2">
      <c r="D649" s="2"/>
    </row>
    <row r="650" spans="4:4" ht="15.75" customHeight="1" x14ac:dyDescent="0.2">
      <c r="D650" s="2"/>
    </row>
    <row r="651" spans="4:4" ht="15.75" customHeight="1" x14ac:dyDescent="0.2">
      <c r="D651" s="2"/>
    </row>
    <row r="652" spans="4:4" ht="15.75" customHeight="1" x14ac:dyDescent="0.2">
      <c r="D652" s="2"/>
    </row>
    <row r="653" spans="4:4" ht="15.75" customHeight="1" x14ac:dyDescent="0.2">
      <c r="D653" s="2"/>
    </row>
    <row r="654" spans="4:4" ht="15.75" customHeight="1" x14ac:dyDescent="0.2">
      <c r="D654" s="2"/>
    </row>
    <row r="655" spans="4:4" ht="15.75" customHeight="1" x14ac:dyDescent="0.2">
      <c r="D655" s="2"/>
    </row>
    <row r="656" spans="4:4" ht="15.75" customHeight="1" x14ac:dyDescent="0.2">
      <c r="D656" s="2"/>
    </row>
    <row r="657" spans="4:4" ht="15.75" customHeight="1" x14ac:dyDescent="0.2">
      <c r="D657" s="2"/>
    </row>
    <row r="658" spans="4:4" ht="15.75" customHeight="1" x14ac:dyDescent="0.2">
      <c r="D658" s="2"/>
    </row>
    <row r="659" spans="4:4" ht="15.75" customHeight="1" x14ac:dyDescent="0.2">
      <c r="D659" s="2"/>
    </row>
    <row r="660" spans="4:4" ht="15.75" customHeight="1" x14ac:dyDescent="0.2">
      <c r="D660" s="2"/>
    </row>
    <row r="661" spans="4:4" ht="15.75" customHeight="1" x14ac:dyDescent="0.2">
      <c r="D661" s="2"/>
    </row>
    <row r="662" spans="4:4" ht="15.75" customHeight="1" x14ac:dyDescent="0.2">
      <c r="D662" s="2"/>
    </row>
    <row r="663" spans="4:4" ht="15.75" customHeight="1" x14ac:dyDescent="0.2">
      <c r="D663" s="2"/>
    </row>
    <row r="664" spans="4:4" ht="15.75" customHeight="1" x14ac:dyDescent="0.2">
      <c r="D664" s="2"/>
    </row>
    <row r="665" spans="4:4" ht="15.75" customHeight="1" x14ac:dyDescent="0.2">
      <c r="D665" s="2"/>
    </row>
    <row r="666" spans="4:4" ht="15.75" customHeight="1" x14ac:dyDescent="0.2">
      <c r="D666" s="2"/>
    </row>
    <row r="667" spans="4:4" ht="15.75" customHeight="1" x14ac:dyDescent="0.2">
      <c r="D667" s="2"/>
    </row>
    <row r="668" spans="4:4" ht="15.75" customHeight="1" x14ac:dyDescent="0.2">
      <c r="D668" s="2"/>
    </row>
    <row r="669" spans="4:4" ht="15.75" customHeight="1" x14ac:dyDescent="0.2">
      <c r="D669" s="2"/>
    </row>
    <row r="670" spans="4:4" ht="15.75" customHeight="1" x14ac:dyDescent="0.2">
      <c r="D670" s="2"/>
    </row>
    <row r="671" spans="4:4" ht="15.75" customHeight="1" x14ac:dyDescent="0.2">
      <c r="D671" s="2"/>
    </row>
    <row r="672" spans="4:4" ht="15.75" customHeight="1" x14ac:dyDescent="0.2">
      <c r="D672" s="2"/>
    </row>
    <row r="673" spans="4:4" ht="15.75" customHeight="1" x14ac:dyDescent="0.2">
      <c r="D673" s="2"/>
    </row>
    <row r="674" spans="4:4" ht="15.75" customHeight="1" x14ac:dyDescent="0.2">
      <c r="D674" s="2"/>
    </row>
    <row r="675" spans="4:4" ht="15.75" customHeight="1" x14ac:dyDescent="0.2">
      <c r="D675" s="2"/>
    </row>
    <row r="676" spans="4:4" ht="15.75" customHeight="1" x14ac:dyDescent="0.2">
      <c r="D676" s="2"/>
    </row>
    <row r="677" spans="4:4" ht="15.75" customHeight="1" x14ac:dyDescent="0.2">
      <c r="D677" s="2"/>
    </row>
    <row r="678" spans="4:4" ht="15.75" customHeight="1" x14ac:dyDescent="0.2">
      <c r="D678" s="2"/>
    </row>
    <row r="679" spans="4:4" ht="15.75" customHeight="1" x14ac:dyDescent="0.2">
      <c r="D679" s="2"/>
    </row>
    <row r="680" spans="4:4" ht="15.75" customHeight="1" x14ac:dyDescent="0.2">
      <c r="D680" s="2"/>
    </row>
    <row r="681" spans="4:4" ht="15.75" customHeight="1" x14ac:dyDescent="0.2">
      <c r="D681" s="2"/>
    </row>
    <row r="682" spans="4:4" ht="15.75" customHeight="1" x14ac:dyDescent="0.2">
      <c r="D682" s="2"/>
    </row>
    <row r="683" spans="4:4" ht="15.75" customHeight="1" x14ac:dyDescent="0.2">
      <c r="D683" s="2"/>
    </row>
    <row r="684" spans="4:4" ht="15.75" customHeight="1" x14ac:dyDescent="0.2">
      <c r="D684" s="2"/>
    </row>
    <row r="685" spans="4:4" ht="15.75" customHeight="1" x14ac:dyDescent="0.2">
      <c r="D685" s="2"/>
    </row>
    <row r="686" spans="4:4" ht="15.75" customHeight="1" x14ac:dyDescent="0.2">
      <c r="D686" s="2"/>
    </row>
    <row r="687" spans="4:4" ht="15.75" customHeight="1" x14ac:dyDescent="0.2">
      <c r="D687" s="2"/>
    </row>
    <row r="688" spans="4:4" ht="15.75" customHeight="1" x14ac:dyDescent="0.2">
      <c r="D688" s="2"/>
    </row>
    <row r="689" spans="4:4" ht="15.75" customHeight="1" x14ac:dyDescent="0.2">
      <c r="D689" s="2"/>
    </row>
    <row r="690" spans="4:4" ht="15.75" customHeight="1" x14ac:dyDescent="0.2">
      <c r="D690" s="2"/>
    </row>
    <row r="691" spans="4:4" ht="15.75" customHeight="1" x14ac:dyDescent="0.2">
      <c r="D691" s="2"/>
    </row>
    <row r="692" spans="4:4" ht="15.75" customHeight="1" x14ac:dyDescent="0.2">
      <c r="D692" s="2"/>
    </row>
    <row r="693" spans="4:4" ht="15.75" customHeight="1" x14ac:dyDescent="0.2">
      <c r="D693" s="2"/>
    </row>
    <row r="694" spans="4:4" ht="15.75" customHeight="1" x14ac:dyDescent="0.2">
      <c r="D694" s="2"/>
    </row>
    <row r="695" spans="4:4" ht="15.75" customHeight="1" x14ac:dyDescent="0.2">
      <c r="D695" s="2"/>
    </row>
    <row r="696" spans="4:4" ht="15.75" customHeight="1" x14ac:dyDescent="0.2">
      <c r="D696" s="2"/>
    </row>
    <row r="697" spans="4:4" ht="15.75" customHeight="1" x14ac:dyDescent="0.2">
      <c r="D697" s="2"/>
    </row>
    <row r="698" spans="4:4" ht="15.75" customHeight="1" x14ac:dyDescent="0.2">
      <c r="D698" s="2"/>
    </row>
    <row r="699" spans="4:4" ht="15.75" customHeight="1" x14ac:dyDescent="0.2">
      <c r="D699" s="2"/>
    </row>
    <row r="700" spans="4:4" ht="15.75" customHeight="1" x14ac:dyDescent="0.2">
      <c r="D700" s="2"/>
    </row>
    <row r="701" spans="4:4" ht="15.75" customHeight="1" x14ac:dyDescent="0.2">
      <c r="D701" s="2"/>
    </row>
    <row r="702" spans="4:4" ht="15.75" customHeight="1" x14ac:dyDescent="0.2">
      <c r="D702" s="2"/>
    </row>
    <row r="703" spans="4:4" ht="15.75" customHeight="1" x14ac:dyDescent="0.2">
      <c r="D703" s="2"/>
    </row>
    <row r="704" spans="4:4" ht="15.75" customHeight="1" x14ac:dyDescent="0.2">
      <c r="D704" s="2"/>
    </row>
    <row r="705" spans="4:4" ht="15.75" customHeight="1" x14ac:dyDescent="0.2">
      <c r="D705" s="2"/>
    </row>
    <row r="706" spans="4:4" ht="15.75" customHeight="1" x14ac:dyDescent="0.2">
      <c r="D706" s="2"/>
    </row>
    <row r="707" spans="4:4" ht="15.75" customHeight="1" x14ac:dyDescent="0.2">
      <c r="D707" s="2"/>
    </row>
    <row r="708" spans="4:4" ht="15.75" customHeight="1" x14ac:dyDescent="0.2">
      <c r="D708" s="2"/>
    </row>
    <row r="709" spans="4:4" ht="15.75" customHeight="1" x14ac:dyDescent="0.2">
      <c r="D709" s="2"/>
    </row>
    <row r="710" spans="4:4" ht="15.75" customHeight="1" x14ac:dyDescent="0.2">
      <c r="D710" s="2"/>
    </row>
    <row r="711" spans="4:4" ht="15.75" customHeight="1" x14ac:dyDescent="0.2">
      <c r="D711" s="2"/>
    </row>
    <row r="712" spans="4:4" ht="15.75" customHeight="1" x14ac:dyDescent="0.2">
      <c r="D712" s="2"/>
    </row>
    <row r="713" spans="4:4" ht="15.75" customHeight="1" x14ac:dyDescent="0.2">
      <c r="D713" s="2"/>
    </row>
    <row r="714" spans="4:4" ht="15.75" customHeight="1" x14ac:dyDescent="0.2">
      <c r="D714" s="2"/>
    </row>
    <row r="715" spans="4:4" ht="15.75" customHeight="1" x14ac:dyDescent="0.2">
      <c r="D715" s="2"/>
    </row>
    <row r="716" spans="4:4" ht="15.75" customHeight="1" x14ac:dyDescent="0.2">
      <c r="D716" s="2"/>
    </row>
    <row r="717" spans="4:4" ht="15.75" customHeight="1" x14ac:dyDescent="0.2">
      <c r="D717" s="2"/>
    </row>
    <row r="718" spans="4:4" ht="15.75" customHeight="1" x14ac:dyDescent="0.2">
      <c r="D718" s="2"/>
    </row>
    <row r="719" spans="4:4" ht="15.75" customHeight="1" x14ac:dyDescent="0.2">
      <c r="D719" s="2"/>
    </row>
    <row r="720" spans="4:4" ht="15.75" customHeight="1" x14ac:dyDescent="0.2">
      <c r="D720" s="2"/>
    </row>
    <row r="721" spans="4:4" ht="15.75" customHeight="1" x14ac:dyDescent="0.2">
      <c r="D721" s="2"/>
    </row>
    <row r="722" spans="4:4" ht="15.75" customHeight="1" x14ac:dyDescent="0.2">
      <c r="D722" s="2"/>
    </row>
    <row r="723" spans="4:4" ht="15.75" customHeight="1" x14ac:dyDescent="0.2">
      <c r="D723" s="2"/>
    </row>
    <row r="724" spans="4:4" ht="15.75" customHeight="1" x14ac:dyDescent="0.2">
      <c r="D724" s="2"/>
    </row>
    <row r="725" spans="4:4" ht="15.75" customHeight="1" x14ac:dyDescent="0.2">
      <c r="D725" s="2"/>
    </row>
    <row r="726" spans="4:4" ht="15.75" customHeight="1" x14ac:dyDescent="0.2">
      <c r="D726" s="2"/>
    </row>
    <row r="727" spans="4:4" ht="15.75" customHeight="1" x14ac:dyDescent="0.2">
      <c r="D727" s="2"/>
    </row>
    <row r="728" spans="4:4" ht="15.75" customHeight="1" x14ac:dyDescent="0.2">
      <c r="D728" s="2"/>
    </row>
    <row r="729" spans="4:4" ht="15.75" customHeight="1" x14ac:dyDescent="0.2">
      <c r="D729" s="2"/>
    </row>
    <row r="730" spans="4:4" ht="15.75" customHeight="1" x14ac:dyDescent="0.2">
      <c r="D730" s="2"/>
    </row>
    <row r="731" spans="4:4" ht="15.75" customHeight="1" x14ac:dyDescent="0.2">
      <c r="D731" s="2"/>
    </row>
    <row r="732" spans="4:4" ht="15.75" customHeight="1" x14ac:dyDescent="0.2">
      <c r="D732" s="2"/>
    </row>
    <row r="733" spans="4:4" ht="15.75" customHeight="1" x14ac:dyDescent="0.2">
      <c r="D733" s="2"/>
    </row>
    <row r="734" spans="4:4" ht="15.75" customHeight="1" x14ac:dyDescent="0.2">
      <c r="D734" s="2"/>
    </row>
    <row r="735" spans="4:4" ht="15.75" customHeight="1" x14ac:dyDescent="0.2">
      <c r="D735" s="2"/>
    </row>
    <row r="736" spans="4:4" ht="15.75" customHeight="1" x14ac:dyDescent="0.2">
      <c r="D736" s="2"/>
    </row>
    <row r="737" spans="4:4" ht="15.75" customHeight="1" x14ac:dyDescent="0.2">
      <c r="D737" s="2"/>
    </row>
    <row r="738" spans="4:4" ht="15.75" customHeight="1" x14ac:dyDescent="0.2">
      <c r="D738" s="2"/>
    </row>
    <row r="739" spans="4:4" ht="15.75" customHeight="1" x14ac:dyDescent="0.2">
      <c r="D739" s="2"/>
    </row>
    <row r="740" spans="4:4" ht="15.75" customHeight="1" x14ac:dyDescent="0.2">
      <c r="D740" s="2"/>
    </row>
    <row r="741" spans="4:4" ht="15.75" customHeight="1" x14ac:dyDescent="0.2">
      <c r="D741" s="2"/>
    </row>
    <row r="742" spans="4:4" ht="15.75" customHeight="1" x14ac:dyDescent="0.2">
      <c r="D742" s="2"/>
    </row>
    <row r="743" spans="4:4" ht="15.75" customHeight="1" x14ac:dyDescent="0.2">
      <c r="D743" s="2"/>
    </row>
    <row r="744" spans="4:4" ht="15.75" customHeight="1" x14ac:dyDescent="0.2">
      <c r="D744" s="2"/>
    </row>
    <row r="745" spans="4:4" ht="15.75" customHeight="1" x14ac:dyDescent="0.2">
      <c r="D745" s="2"/>
    </row>
    <row r="746" spans="4:4" ht="15.75" customHeight="1" x14ac:dyDescent="0.2">
      <c r="D746" s="2"/>
    </row>
    <row r="747" spans="4:4" ht="15.75" customHeight="1" x14ac:dyDescent="0.2">
      <c r="D747" s="2"/>
    </row>
    <row r="748" spans="4:4" ht="15.75" customHeight="1" x14ac:dyDescent="0.2">
      <c r="D748" s="2"/>
    </row>
    <row r="749" spans="4:4" ht="15.75" customHeight="1" x14ac:dyDescent="0.2">
      <c r="D749" s="2"/>
    </row>
    <row r="750" spans="4:4" ht="15.75" customHeight="1" x14ac:dyDescent="0.2">
      <c r="D750" s="2"/>
    </row>
    <row r="751" spans="4:4" ht="15.75" customHeight="1" x14ac:dyDescent="0.2">
      <c r="D751" s="2"/>
    </row>
    <row r="752" spans="4:4" ht="15.75" customHeight="1" x14ac:dyDescent="0.2">
      <c r="D752" s="2"/>
    </row>
    <row r="753" spans="4:4" ht="15.75" customHeight="1" x14ac:dyDescent="0.2">
      <c r="D753" s="2"/>
    </row>
    <row r="754" spans="4:4" ht="15.75" customHeight="1" x14ac:dyDescent="0.2">
      <c r="D754" s="2"/>
    </row>
    <row r="755" spans="4:4" ht="15.75" customHeight="1" x14ac:dyDescent="0.2">
      <c r="D755" s="2"/>
    </row>
    <row r="756" spans="4:4" ht="15.75" customHeight="1" x14ac:dyDescent="0.2">
      <c r="D756" s="2"/>
    </row>
    <row r="757" spans="4:4" ht="15.75" customHeight="1" x14ac:dyDescent="0.2">
      <c r="D757" s="2"/>
    </row>
    <row r="758" spans="4:4" ht="15.75" customHeight="1" x14ac:dyDescent="0.2">
      <c r="D758" s="2"/>
    </row>
    <row r="759" spans="4:4" ht="15.75" customHeight="1" x14ac:dyDescent="0.2">
      <c r="D759" s="2"/>
    </row>
    <row r="760" spans="4:4" ht="15.75" customHeight="1" x14ac:dyDescent="0.2">
      <c r="D760" s="2"/>
    </row>
    <row r="761" spans="4:4" ht="15.75" customHeight="1" x14ac:dyDescent="0.2">
      <c r="D761" s="2"/>
    </row>
    <row r="762" spans="4:4" ht="15.75" customHeight="1" x14ac:dyDescent="0.2">
      <c r="D762" s="2"/>
    </row>
    <row r="763" spans="4:4" ht="15.75" customHeight="1" x14ac:dyDescent="0.2">
      <c r="D763" s="2"/>
    </row>
    <row r="764" spans="4:4" ht="15.75" customHeight="1" x14ac:dyDescent="0.2">
      <c r="D764" s="2"/>
    </row>
    <row r="765" spans="4:4" ht="15.75" customHeight="1" x14ac:dyDescent="0.2">
      <c r="D765" s="2"/>
    </row>
    <row r="766" spans="4:4" ht="15.75" customHeight="1" x14ac:dyDescent="0.2">
      <c r="D766" s="2"/>
    </row>
    <row r="767" spans="4:4" ht="15.75" customHeight="1" x14ac:dyDescent="0.2">
      <c r="D767" s="2"/>
    </row>
    <row r="768" spans="4:4" ht="15.75" customHeight="1" x14ac:dyDescent="0.2">
      <c r="D768" s="2"/>
    </row>
    <row r="769" spans="4:4" ht="15.75" customHeight="1" x14ac:dyDescent="0.2">
      <c r="D769" s="2"/>
    </row>
    <row r="770" spans="4:4" ht="15.75" customHeight="1" x14ac:dyDescent="0.2">
      <c r="D770" s="2"/>
    </row>
    <row r="771" spans="4:4" ht="15.75" customHeight="1" x14ac:dyDescent="0.2">
      <c r="D771" s="2"/>
    </row>
    <row r="772" spans="4:4" ht="15.75" customHeight="1" x14ac:dyDescent="0.2">
      <c r="D772" s="2"/>
    </row>
    <row r="773" spans="4:4" ht="15.75" customHeight="1" x14ac:dyDescent="0.2">
      <c r="D773" s="2"/>
    </row>
    <row r="774" spans="4:4" ht="15.75" customHeight="1" x14ac:dyDescent="0.2">
      <c r="D774" s="2"/>
    </row>
    <row r="775" spans="4:4" ht="15.75" customHeight="1" x14ac:dyDescent="0.2">
      <c r="D775" s="2"/>
    </row>
    <row r="776" spans="4:4" ht="15.75" customHeight="1" x14ac:dyDescent="0.2">
      <c r="D776" s="2"/>
    </row>
    <row r="777" spans="4:4" ht="15.75" customHeight="1" x14ac:dyDescent="0.2">
      <c r="D777" s="2"/>
    </row>
    <row r="778" spans="4:4" ht="15.75" customHeight="1" x14ac:dyDescent="0.2">
      <c r="D778" s="2"/>
    </row>
    <row r="779" spans="4:4" ht="15.75" customHeight="1" x14ac:dyDescent="0.2">
      <c r="D779" s="2"/>
    </row>
    <row r="780" spans="4:4" ht="15.75" customHeight="1" x14ac:dyDescent="0.2">
      <c r="D780" s="2"/>
    </row>
    <row r="781" spans="4:4" ht="15.75" customHeight="1" x14ac:dyDescent="0.2">
      <c r="D781" s="2"/>
    </row>
    <row r="782" spans="4:4" ht="15.75" customHeight="1" x14ac:dyDescent="0.2">
      <c r="D782" s="2"/>
    </row>
    <row r="783" spans="4:4" ht="15.75" customHeight="1" x14ac:dyDescent="0.2">
      <c r="D783" s="2"/>
    </row>
    <row r="784" spans="4:4" ht="15.75" customHeight="1" x14ac:dyDescent="0.2">
      <c r="D784" s="2"/>
    </row>
    <row r="785" spans="4:4" ht="15.75" customHeight="1" x14ac:dyDescent="0.2">
      <c r="D785" s="2"/>
    </row>
    <row r="786" spans="4:4" ht="15.75" customHeight="1" x14ac:dyDescent="0.2">
      <c r="D786" s="2"/>
    </row>
    <row r="787" spans="4:4" ht="15.75" customHeight="1" x14ac:dyDescent="0.2">
      <c r="D787" s="2"/>
    </row>
    <row r="788" spans="4:4" ht="15.75" customHeight="1" x14ac:dyDescent="0.2">
      <c r="D788" s="2"/>
    </row>
    <row r="789" spans="4:4" ht="15.75" customHeight="1" x14ac:dyDescent="0.2">
      <c r="D789" s="2"/>
    </row>
    <row r="790" spans="4:4" ht="15.75" customHeight="1" x14ac:dyDescent="0.2">
      <c r="D790" s="2"/>
    </row>
    <row r="791" spans="4:4" ht="15.75" customHeight="1" x14ac:dyDescent="0.2">
      <c r="D791" s="2"/>
    </row>
    <row r="792" spans="4:4" ht="15.75" customHeight="1" x14ac:dyDescent="0.2">
      <c r="D792" s="2"/>
    </row>
    <row r="793" spans="4:4" ht="15.75" customHeight="1" x14ac:dyDescent="0.2">
      <c r="D793" s="2"/>
    </row>
    <row r="794" spans="4:4" ht="15.75" customHeight="1" x14ac:dyDescent="0.2">
      <c r="D794" s="2"/>
    </row>
    <row r="795" spans="4:4" ht="15.75" customHeight="1" x14ac:dyDescent="0.2">
      <c r="D795" s="2"/>
    </row>
    <row r="796" spans="4:4" ht="15.75" customHeight="1" x14ac:dyDescent="0.2">
      <c r="D796" s="2"/>
    </row>
    <row r="797" spans="4:4" ht="15.75" customHeight="1" x14ac:dyDescent="0.2">
      <c r="D797" s="2"/>
    </row>
    <row r="798" spans="4:4" ht="15.75" customHeight="1" x14ac:dyDescent="0.2">
      <c r="D798" s="2"/>
    </row>
    <row r="799" spans="4:4" ht="15.75" customHeight="1" x14ac:dyDescent="0.2">
      <c r="D799" s="2"/>
    </row>
    <row r="800" spans="4:4" ht="15.75" customHeight="1" x14ac:dyDescent="0.2">
      <c r="D800" s="2"/>
    </row>
    <row r="801" spans="4:4" ht="15.75" customHeight="1" x14ac:dyDescent="0.2">
      <c r="D801" s="2"/>
    </row>
    <row r="802" spans="4:4" ht="15.75" customHeight="1" x14ac:dyDescent="0.2">
      <c r="D802" s="2"/>
    </row>
    <row r="803" spans="4:4" ht="15.75" customHeight="1" x14ac:dyDescent="0.2">
      <c r="D803" s="2"/>
    </row>
    <row r="804" spans="4:4" ht="15.75" customHeight="1" x14ac:dyDescent="0.2">
      <c r="D804" s="2"/>
    </row>
    <row r="805" spans="4:4" ht="15.75" customHeight="1" x14ac:dyDescent="0.2">
      <c r="D805" s="2"/>
    </row>
    <row r="806" spans="4:4" ht="15.75" customHeight="1" x14ac:dyDescent="0.2">
      <c r="D806" s="2"/>
    </row>
    <row r="807" spans="4:4" ht="15.75" customHeight="1" x14ac:dyDescent="0.2">
      <c r="D807" s="2"/>
    </row>
    <row r="808" spans="4:4" ht="15.75" customHeight="1" x14ac:dyDescent="0.2">
      <c r="D808" s="2"/>
    </row>
    <row r="809" spans="4:4" ht="15.75" customHeight="1" x14ac:dyDescent="0.2">
      <c r="D809" s="2"/>
    </row>
    <row r="810" spans="4:4" ht="15.75" customHeight="1" x14ac:dyDescent="0.2">
      <c r="D810" s="2"/>
    </row>
    <row r="811" spans="4:4" ht="15.75" customHeight="1" x14ac:dyDescent="0.2">
      <c r="D811" s="2"/>
    </row>
    <row r="812" spans="4:4" ht="15.75" customHeight="1" x14ac:dyDescent="0.2">
      <c r="D812" s="2"/>
    </row>
    <row r="813" spans="4:4" ht="15.75" customHeight="1" x14ac:dyDescent="0.2">
      <c r="D813" s="2"/>
    </row>
    <row r="814" spans="4:4" ht="15.75" customHeight="1" x14ac:dyDescent="0.2">
      <c r="D814" s="2"/>
    </row>
    <row r="815" spans="4:4" ht="15.75" customHeight="1" x14ac:dyDescent="0.2">
      <c r="D815" s="2"/>
    </row>
    <row r="816" spans="4:4" ht="15.75" customHeight="1" x14ac:dyDescent="0.2">
      <c r="D816" s="2"/>
    </row>
    <row r="817" spans="4:4" ht="15.75" customHeight="1" x14ac:dyDescent="0.2">
      <c r="D817" s="2"/>
    </row>
    <row r="818" spans="4:4" ht="15.75" customHeight="1" x14ac:dyDescent="0.2">
      <c r="D818" s="2"/>
    </row>
    <row r="819" spans="4:4" ht="15.75" customHeight="1" x14ac:dyDescent="0.2">
      <c r="D819" s="2"/>
    </row>
    <row r="820" spans="4:4" ht="15.75" customHeight="1" x14ac:dyDescent="0.2">
      <c r="D820" s="2"/>
    </row>
    <row r="821" spans="4:4" ht="15.75" customHeight="1" x14ac:dyDescent="0.2">
      <c r="D821" s="2"/>
    </row>
    <row r="822" spans="4:4" ht="15.75" customHeight="1" x14ac:dyDescent="0.2">
      <c r="D822" s="2"/>
    </row>
    <row r="823" spans="4:4" ht="15.75" customHeight="1" x14ac:dyDescent="0.2">
      <c r="D823" s="2"/>
    </row>
    <row r="824" spans="4:4" ht="15.75" customHeight="1" x14ac:dyDescent="0.2">
      <c r="D824" s="2"/>
    </row>
    <row r="825" spans="4:4" ht="15.75" customHeight="1" x14ac:dyDescent="0.2">
      <c r="D825" s="2"/>
    </row>
    <row r="826" spans="4:4" ht="15.75" customHeight="1" x14ac:dyDescent="0.2">
      <c r="D826" s="2"/>
    </row>
    <row r="827" spans="4:4" ht="15.75" customHeight="1" x14ac:dyDescent="0.2">
      <c r="D827" s="2"/>
    </row>
    <row r="828" spans="4:4" ht="15.75" customHeight="1" x14ac:dyDescent="0.2">
      <c r="D828" s="2"/>
    </row>
    <row r="829" spans="4:4" ht="15.75" customHeight="1" x14ac:dyDescent="0.2">
      <c r="D829" s="2"/>
    </row>
    <row r="830" spans="4:4" ht="15.75" customHeight="1" x14ac:dyDescent="0.2">
      <c r="D830" s="2"/>
    </row>
    <row r="831" spans="4:4" ht="15.75" customHeight="1" x14ac:dyDescent="0.2">
      <c r="D831" s="2"/>
    </row>
    <row r="832" spans="4:4" ht="15.75" customHeight="1" x14ac:dyDescent="0.2">
      <c r="D832" s="2"/>
    </row>
    <row r="833" spans="4:4" ht="15.75" customHeight="1" x14ac:dyDescent="0.2">
      <c r="D833" s="2"/>
    </row>
    <row r="834" spans="4:4" ht="15.75" customHeight="1" x14ac:dyDescent="0.2">
      <c r="D834" s="2"/>
    </row>
    <row r="835" spans="4:4" ht="15.75" customHeight="1" x14ac:dyDescent="0.2">
      <c r="D835" s="2"/>
    </row>
    <row r="836" spans="4:4" ht="15.75" customHeight="1" x14ac:dyDescent="0.2">
      <c r="D836" s="2"/>
    </row>
    <row r="837" spans="4:4" ht="15.75" customHeight="1" x14ac:dyDescent="0.2">
      <c r="D837" s="2"/>
    </row>
    <row r="838" spans="4:4" ht="15.75" customHeight="1" x14ac:dyDescent="0.2">
      <c r="D838" s="2"/>
    </row>
    <row r="839" spans="4:4" ht="15.75" customHeight="1" x14ac:dyDescent="0.2">
      <c r="D839" s="2"/>
    </row>
    <row r="840" spans="4:4" ht="15.75" customHeight="1" x14ac:dyDescent="0.2">
      <c r="D840" s="2"/>
    </row>
    <row r="841" spans="4:4" ht="15.75" customHeight="1" x14ac:dyDescent="0.2">
      <c r="D841" s="2"/>
    </row>
    <row r="842" spans="4:4" ht="15.75" customHeight="1" x14ac:dyDescent="0.2">
      <c r="D842" s="2"/>
    </row>
    <row r="843" spans="4:4" ht="15.75" customHeight="1" x14ac:dyDescent="0.2">
      <c r="D843" s="2"/>
    </row>
    <row r="844" spans="4:4" ht="15.75" customHeight="1" x14ac:dyDescent="0.2">
      <c r="D844" s="2"/>
    </row>
    <row r="845" spans="4:4" ht="15.75" customHeight="1" x14ac:dyDescent="0.2">
      <c r="D845" s="2"/>
    </row>
    <row r="846" spans="4:4" ht="15.75" customHeight="1" x14ac:dyDescent="0.2">
      <c r="D846" s="2"/>
    </row>
    <row r="847" spans="4:4" ht="15.75" customHeight="1" x14ac:dyDescent="0.2">
      <c r="D847" s="2"/>
    </row>
    <row r="848" spans="4:4" ht="15.75" customHeight="1" x14ac:dyDescent="0.2">
      <c r="D848" s="2"/>
    </row>
    <row r="849" spans="4:4" ht="15.75" customHeight="1" x14ac:dyDescent="0.2">
      <c r="D849" s="2"/>
    </row>
    <row r="850" spans="4:4" ht="15.75" customHeight="1" x14ac:dyDescent="0.2">
      <c r="D850" s="2"/>
    </row>
    <row r="851" spans="4:4" ht="15.75" customHeight="1" x14ac:dyDescent="0.2">
      <c r="D851" s="2"/>
    </row>
    <row r="852" spans="4:4" ht="15.75" customHeight="1" x14ac:dyDescent="0.2">
      <c r="D852" s="2"/>
    </row>
    <row r="853" spans="4:4" ht="15.75" customHeight="1" x14ac:dyDescent="0.2">
      <c r="D853" s="2"/>
    </row>
    <row r="854" spans="4:4" ht="15.75" customHeight="1" x14ac:dyDescent="0.2">
      <c r="D854" s="2"/>
    </row>
    <row r="855" spans="4:4" ht="15.75" customHeight="1" x14ac:dyDescent="0.2">
      <c r="D855" s="2"/>
    </row>
    <row r="856" spans="4:4" ht="15.75" customHeight="1" x14ac:dyDescent="0.2">
      <c r="D856" s="2"/>
    </row>
    <row r="857" spans="4:4" ht="15.75" customHeight="1" x14ac:dyDescent="0.2">
      <c r="D857" s="2"/>
    </row>
    <row r="858" spans="4:4" ht="15.75" customHeight="1" x14ac:dyDescent="0.2">
      <c r="D858" s="2"/>
    </row>
    <row r="859" spans="4:4" ht="15.75" customHeight="1" x14ac:dyDescent="0.2">
      <c r="D859" s="2"/>
    </row>
    <row r="860" spans="4:4" ht="15.75" customHeight="1" x14ac:dyDescent="0.2">
      <c r="D860" s="2"/>
    </row>
    <row r="861" spans="4:4" ht="15.75" customHeight="1" x14ac:dyDescent="0.2">
      <c r="D861" s="2"/>
    </row>
    <row r="862" spans="4:4" ht="15.75" customHeight="1" x14ac:dyDescent="0.2">
      <c r="D862" s="2"/>
    </row>
    <row r="863" spans="4:4" ht="15.75" customHeight="1" x14ac:dyDescent="0.2">
      <c r="D863" s="2"/>
    </row>
    <row r="864" spans="4:4" ht="15.75" customHeight="1" x14ac:dyDescent="0.2">
      <c r="D864" s="2"/>
    </row>
    <row r="865" spans="4:4" ht="15.75" customHeight="1" x14ac:dyDescent="0.2">
      <c r="D865" s="2"/>
    </row>
    <row r="866" spans="4:4" ht="15.75" customHeight="1" x14ac:dyDescent="0.2">
      <c r="D866" s="2"/>
    </row>
    <row r="867" spans="4:4" ht="15.75" customHeight="1" x14ac:dyDescent="0.2">
      <c r="D867" s="2"/>
    </row>
    <row r="868" spans="4:4" ht="15.75" customHeight="1" x14ac:dyDescent="0.2">
      <c r="D868" s="2"/>
    </row>
    <row r="869" spans="4:4" ht="15.75" customHeight="1" x14ac:dyDescent="0.2">
      <c r="D869" s="2"/>
    </row>
    <row r="870" spans="4:4" ht="15.75" customHeight="1" x14ac:dyDescent="0.2">
      <c r="D870" s="2"/>
    </row>
    <row r="871" spans="4:4" ht="15.75" customHeight="1" x14ac:dyDescent="0.2">
      <c r="D871" s="2"/>
    </row>
    <row r="872" spans="4:4" ht="15.75" customHeight="1" x14ac:dyDescent="0.2">
      <c r="D872" s="2"/>
    </row>
    <row r="873" spans="4:4" ht="15.75" customHeight="1" x14ac:dyDescent="0.2">
      <c r="D873" s="2"/>
    </row>
    <row r="874" spans="4:4" ht="15.75" customHeight="1" x14ac:dyDescent="0.2">
      <c r="D874" s="2"/>
    </row>
    <row r="875" spans="4:4" ht="15.75" customHeight="1" x14ac:dyDescent="0.2">
      <c r="D875" s="2"/>
    </row>
    <row r="876" spans="4:4" ht="15.75" customHeight="1" x14ac:dyDescent="0.2">
      <c r="D876" s="2"/>
    </row>
    <row r="877" spans="4:4" ht="15.75" customHeight="1" x14ac:dyDescent="0.2">
      <c r="D877" s="2"/>
    </row>
    <row r="878" spans="4:4" ht="15.75" customHeight="1" x14ac:dyDescent="0.2">
      <c r="D878" s="2"/>
    </row>
    <row r="879" spans="4:4" ht="15.75" customHeight="1" x14ac:dyDescent="0.2">
      <c r="D879" s="2"/>
    </row>
    <row r="880" spans="4:4" ht="15.75" customHeight="1" x14ac:dyDescent="0.2">
      <c r="D880" s="2"/>
    </row>
    <row r="881" spans="4:4" ht="15.75" customHeight="1" x14ac:dyDescent="0.2">
      <c r="D881" s="2"/>
    </row>
    <row r="882" spans="4:4" ht="15.75" customHeight="1" x14ac:dyDescent="0.2">
      <c r="D882" s="2"/>
    </row>
    <row r="883" spans="4:4" ht="15.75" customHeight="1" x14ac:dyDescent="0.2">
      <c r="D883" s="2"/>
    </row>
    <row r="884" spans="4:4" ht="15.75" customHeight="1" x14ac:dyDescent="0.2">
      <c r="D884" s="2"/>
    </row>
    <row r="885" spans="4:4" ht="15.75" customHeight="1" x14ac:dyDescent="0.2">
      <c r="D885" s="2"/>
    </row>
    <row r="886" spans="4:4" ht="15.75" customHeight="1" x14ac:dyDescent="0.2">
      <c r="D886" s="2"/>
    </row>
    <row r="887" spans="4:4" ht="15.75" customHeight="1" x14ac:dyDescent="0.2">
      <c r="D887" s="2"/>
    </row>
    <row r="888" spans="4:4" ht="15.75" customHeight="1" x14ac:dyDescent="0.2">
      <c r="D888" s="2"/>
    </row>
    <row r="889" spans="4:4" ht="15.75" customHeight="1" x14ac:dyDescent="0.2">
      <c r="D889" s="2"/>
    </row>
    <row r="890" spans="4:4" ht="15.75" customHeight="1" x14ac:dyDescent="0.2">
      <c r="D890" s="2"/>
    </row>
    <row r="891" spans="4:4" ht="15.75" customHeight="1" x14ac:dyDescent="0.2">
      <c r="D891" s="2"/>
    </row>
    <row r="892" spans="4:4" ht="15.75" customHeight="1" x14ac:dyDescent="0.2">
      <c r="D892" s="2"/>
    </row>
    <row r="893" spans="4:4" ht="15.75" customHeight="1" x14ac:dyDescent="0.2">
      <c r="D893" s="2"/>
    </row>
    <row r="894" spans="4:4" ht="15.75" customHeight="1" x14ac:dyDescent="0.2">
      <c r="D894" s="2"/>
    </row>
    <row r="895" spans="4:4" ht="15.75" customHeight="1" x14ac:dyDescent="0.2">
      <c r="D895" s="2"/>
    </row>
    <row r="896" spans="4:4" ht="15.75" customHeight="1" x14ac:dyDescent="0.2">
      <c r="D896" s="2"/>
    </row>
    <row r="897" spans="4:4" ht="15.75" customHeight="1" x14ac:dyDescent="0.2">
      <c r="D897" s="2"/>
    </row>
    <row r="898" spans="4:4" ht="15.75" customHeight="1" x14ac:dyDescent="0.2">
      <c r="D898" s="2"/>
    </row>
    <row r="899" spans="4:4" ht="15.75" customHeight="1" x14ac:dyDescent="0.2">
      <c r="D899" s="2"/>
    </row>
    <row r="900" spans="4:4" ht="15.75" customHeight="1" x14ac:dyDescent="0.2">
      <c r="D900" s="2"/>
    </row>
    <row r="901" spans="4:4" ht="15.75" customHeight="1" x14ac:dyDescent="0.2">
      <c r="D901" s="2"/>
    </row>
    <row r="902" spans="4:4" ht="15.75" customHeight="1" x14ac:dyDescent="0.2">
      <c r="D902" s="2"/>
    </row>
    <row r="903" spans="4:4" ht="15.75" customHeight="1" x14ac:dyDescent="0.2">
      <c r="D903" s="2"/>
    </row>
    <row r="904" spans="4:4" ht="15.75" customHeight="1" x14ac:dyDescent="0.2">
      <c r="D904" s="2"/>
    </row>
    <row r="905" spans="4:4" ht="15.75" customHeight="1" x14ac:dyDescent="0.2">
      <c r="D905" s="2"/>
    </row>
    <row r="906" spans="4:4" ht="15.75" customHeight="1" x14ac:dyDescent="0.2">
      <c r="D906" s="2"/>
    </row>
    <row r="907" spans="4:4" ht="15.75" customHeight="1" x14ac:dyDescent="0.2">
      <c r="D907" s="2"/>
    </row>
    <row r="908" spans="4:4" ht="15.75" customHeight="1" x14ac:dyDescent="0.2">
      <c r="D908" s="2"/>
    </row>
    <row r="909" spans="4:4" ht="15.75" customHeight="1" x14ac:dyDescent="0.2">
      <c r="D909" s="2"/>
    </row>
    <row r="910" spans="4:4" ht="15.75" customHeight="1" x14ac:dyDescent="0.2">
      <c r="D910" s="2"/>
    </row>
    <row r="911" spans="4:4" ht="15.75" customHeight="1" x14ac:dyDescent="0.2">
      <c r="D911" s="2"/>
    </row>
    <row r="912" spans="4:4" ht="15.75" customHeight="1" x14ac:dyDescent="0.2">
      <c r="D912" s="2"/>
    </row>
    <row r="913" spans="4:4" ht="15.75" customHeight="1" x14ac:dyDescent="0.2">
      <c r="D913" s="2"/>
    </row>
    <row r="914" spans="4:4" ht="15.75" customHeight="1" x14ac:dyDescent="0.2">
      <c r="D914" s="2"/>
    </row>
    <row r="915" spans="4:4" ht="15.75" customHeight="1" x14ac:dyDescent="0.2">
      <c r="D915" s="2"/>
    </row>
    <row r="916" spans="4:4" ht="15.75" customHeight="1" x14ac:dyDescent="0.2">
      <c r="D916" s="2"/>
    </row>
    <row r="917" spans="4:4" ht="15.75" customHeight="1" x14ac:dyDescent="0.2">
      <c r="D917" s="2"/>
    </row>
    <row r="918" spans="4:4" ht="15.75" customHeight="1" x14ac:dyDescent="0.2">
      <c r="D918" s="2"/>
    </row>
    <row r="919" spans="4:4" ht="15.75" customHeight="1" x14ac:dyDescent="0.2">
      <c r="D919" s="2"/>
    </row>
    <row r="920" spans="4:4" ht="15.75" customHeight="1" x14ac:dyDescent="0.2">
      <c r="D920" s="2"/>
    </row>
    <row r="921" spans="4:4" ht="15.75" customHeight="1" x14ac:dyDescent="0.2">
      <c r="D921" s="2"/>
    </row>
    <row r="922" spans="4:4" ht="15.75" customHeight="1" x14ac:dyDescent="0.2">
      <c r="D922" s="2"/>
    </row>
    <row r="923" spans="4:4" ht="15.75" customHeight="1" x14ac:dyDescent="0.2">
      <c r="D923" s="2"/>
    </row>
    <row r="924" spans="4:4" ht="15.75" customHeight="1" x14ac:dyDescent="0.2">
      <c r="D924" s="2"/>
    </row>
    <row r="925" spans="4:4" ht="15.75" customHeight="1" x14ac:dyDescent="0.2">
      <c r="D925" s="2"/>
    </row>
    <row r="926" spans="4:4" ht="15.75" customHeight="1" x14ac:dyDescent="0.2">
      <c r="D926" s="2"/>
    </row>
    <row r="927" spans="4:4" ht="15.75" customHeight="1" x14ac:dyDescent="0.2">
      <c r="D927" s="2"/>
    </row>
    <row r="928" spans="4:4" ht="15.75" customHeight="1" x14ac:dyDescent="0.2">
      <c r="D928" s="2"/>
    </row>
    <row r="929" spans="4:4" ht="15.75" customHeight="1" x14ac:dyDescent="0.2">
      <c r="D929" s="2"/>
    </row>
    <row r="930" spans="4:4" ht="15.75" customHeight="1" x14ac:dyDescent="0.2">
      <c r="D930" s="2"/>
    </row>
    <row r="931" spans="4:4" ht="15.75" customHeight="1" x14ac:dyDescent="0.2">
      <c r="D931" s="2"/>
    </row>
    <row r="932" spans="4:4" ht="15.75" customHeight="1" x14ac:dyDescent="0.2">
      <c r="D932" s="2"/>
    </row>
    <row r="933" spans="4:4" ht="15.75" customHeight="1" x14ac:dyDescent="0.2">
      <c r="D933" s="2"/>
    </row>
    <row r="934" spans="4:4" ht="15.75" customHeight="1" x14ac:dyDescent="0.2">
      <c r="D934" s="2"/>
    </row>
    <row r="935" spans="4:4" ht="15.75" customHeight="1" x14ac:dyDescent="0.2">
      <c r="D935" s="2"/>
    </row>
    <row r="936" spans="4:4" ht="15.75" customHeight="1" x14ac:dyDescent="0.2">
      <c r="D936" s="2"/>
    </row>
    <row r="937" spans="4:4" ht="15.75" customHeight="1" x14ac:dyDescent="0.2">
      <c r="D937" s="2"/>
    </row>
    <row r="938" spans="4:4" ht="15.75" customHeight="1" x14ac:dyDescent="0.2">
      <c r="D938" s="2"/>
    </row>
    <row r="939" spans="4:4" ht="15.75" customHeight="1" x14ac:dyDescent="0.2">
      <c r="D939" s="2"/>
    </row>
    <row r="940" spans="4:4" ht="15.75" customHeight="1" x14ac:dyDescent="0.2">
      <c r="D940" s="2"/>
    </row>
    <row r="941" spans="4:4" ht="15.75" customHeight="1" x14ac:dyDescent="0.2">
      <c r="D941" s="2"/>
    </row>
    <row r="942" spans="4:4" ht="15.75" customHeight="1" x14ac:dyDescent="0.2">
      <c r="D942" s="2"/>
    </row>
    <row r="943" spans="4:4" ht="15.75" customHeight="1" x14ac:dyDescent="0.2">
      <c r="D943" s="2"/>
    </row>
    <row r="944" spans="4:4" ht="15.75" customHeight="1" x14ac:dyDescent="0.2">
      <c r="D944" s="2"/>
    </row>
    <row r="945" spans="4:4" ht="15.75" customHeight="1" x14ac:dyDescent="0.2">
      <c r="D945" s="2"/>
    </row>
    <row r="946" spans="4:4" ht="15.75" customHeight="1" x14ac:dyDescent="0.2">
      <c r="D946" s="2"/>
    </row>
    <row r="947" spans="4:4" ht="15.75" customHeight="1" x14ac:dyDescent="0.2">
      <c r="D947" s="2"/>
    </row>
    <row r="948" spans="4:4" ht="15.75" customHeight="1" x14ac:dyDescent="0.2">
      <c r="D948" s="2"/>
    </row>
    <row r="949" spans="4:4" ht="15.75" customHeight="1" x14ac:dyDescent="0.2">
      <c r="D949" s="2"/>
    </row>
    <row r="950" spans="4:4" ht="15.75" customHeight="1" x14ac:dyDescent="0.2">
      <c r="D950" s="2"/>
    </row>
    <row r="951" spans="4:4" ht="15.75" customHeight="1" x14ac:dyDescent="0.2">
      <c r="D951" s="2"/>
    </row>
    <row r="952" spans="4:4" ht="15.75" customHeight="1" x14ac:dyDescent="0.2">
      <c r="D952" s="2"/>
    </row>
    <row r="953" spans="4:4" ht="15.75" customHeight="1" x14ac:dyDescent="0.2">
      <c r="D953" s="2"/>
    </row>
    <row r="954" spans="4:4" ht="15.75" customHeight="1" x14ac:dyDescent="0.2">
      <c r="D954" s="2"/>
    </row>
    <row r="955" spans="4:4" ht="15.75" customHeight="1" x14ac:dyDescent="0.2">
      <c r="D955" s="2"/>
    </row>
    <row r="956" spans="4:4" ht="15.75" customHeight="1" x14ac:dyDescent="0.2">
      <c r="D956" s="2"/>
    </row>
    <row r="957" spans="4:4" ht="15.75" customHeight="1" x14ac:dyDescent="0.2">
      <c r="D957" s="2"/>
    </row>
    <row r="958" spans="4:4" ht="15.75" customHeight="1" x14ac:dyDescent="0.2">
      <c r="D958" s="2"/>
    </row>
    <row r="959" spans="4:4" ht="15.75" customHeight="1" x14ac:dyDescent="0.2">
      <c r="D959" s="2"/>
    </row>
    <row r="960" spans="4:4" ht="15.75" customHeight="1" x14ac:dyDescent="0.2">
      <c r="D960" s="2"/>
    </row>
    <row r="961" spans="4:4" ht="15.75" customHeight="1" x14ac:dyDescent="0.2">
      <c r="D961" s="2"/>
    </row>
    <row r="962" spans="4:4" ht="15.75" customHeight="1" x14ac:dyDescent="0.2">
      <c r="D962" s="2"/>
    </row>
    <row r="963" spans="4:4" ht="15.75" customHeight="1" x14ac:dyDescent="0.2">
      <c r="D963" s="2"/>
    </row>
    <row r="964" spans="4:4" ht="15.75" customHeight="1" x14ac:dyDescent="0.2">
      <c r="D964" s="2"/>
    </row>
    <row r="965" spans="4:4" ht="15.75" customHeight="1" x14ac:dyDescent="0.2">
      <c r="D965" s="2"/>
    </row>
    <row r="966" spans="4:4" ht="15.75" customHeight="1" x14ac:dyDescent="0.2">
      <c r="D966" s="2"/>
    </row>
    <row r="967" spans="4:4" ht="15.75" customHeight="1" x14ac:dyDescent="0.2">
      <c r="D967" s="2"/>
    </row>
    <row r="968" spans="4:4" ht="15.75" customHeight="1" x14ac:dyDescent="0.2">
      <c r="D968" s="2"/>
    </row>
    <row r="969" spans="4:4" ht="15.75" customHeight="1" x14ac:dyDescent="0.2">
      <c r="D969" s="2"/>
    </row>
    <row r="970" spans="4:4" ht="15.75" customHeight="1" x14ac:dyDescent="0.2">
      <c r="D970" s="2"/>
    </row>
    <row r="971" spans="4:4" ht="15.75" customHeight="1" x14ac:dyDescent="0.2">
      <c r="D971" s="2"/>
    </row>
    <row r="972" spans="4:4" ht="15.75" customHeight="1" x14ac:dyDescent="0.2">
      <c r="D972" s="2"/>
    </row>
    <row r="973" spans="4:4" ht="15.75" customHeight="1" x14ac:dyDescent="0.2">
      <c r="D973" s="2"/>
    </row>
    <row r="974" spans="4:4" ht="15.75" customHeight="1" x14ac:dyDescent="0.2">
      <c r="D974" s="2"/>
    </row>
    <row r="975" spans="4:4" ht="15.75" customHeight="1" x14ac:dyDescent="0.2">
      <c r="D975" s="2"/>
    </row>
    <row r="976" spans="4:4" ht="15.75" customHeight="1" x14ac:dyDescent="0.2">
      <c r="D976" s="2"/>
    </row>
    <row r="977" spans="4:4" ht="15.75" customHeight="1" x14ac:dyDescent="0.2">
      <c r="D977" s="2"/>
    </row>
    <row r="978" spans="4:4" ht="15.75" customHeight="1" x14ac:dyDescent="0.2">
      <c r="D978" s="2"/>
    </row>
    <row r="979" spans="4:4" ht="15.75" customHeight="1" x14ac:dyDescent="0.2">
      <c r="D979" s="2"/>
    </row>
    <row r="980" spans="4:4" ht="15.75" customHeight="1" x14ac:dyDescent="0.2">
      <c r="D980" s="2"/>
    </row>
    <row r="981" spans="4:4" ht="15.75" customHeight="1" x14ac:dyDescent="0.2">
      <c r="D981" s="2"/>
    </row>
    <row r="982" spans="4:4" ht="15.75" customHeight="1" x14ac:dyDescent="0.2">
      <c r="D982" s="2"/>
    </row>
    <row r="983" spans="4:4" ht="15.75" customHeight="1" x14ac:dyDescent="0.2">
      <c r="D983" s="2"/>
    </row>
    <row r="984" spans="4:4" ht="15.75" customHeight="1" x14ac:dyDescent="0.2">
      <c r="D984" s="2"/>
    </row>
    <row r="985" spans="4:4" ht="15.75" customHeight="1" x14ac:dyDescent="0.2">
      <c r="D985" s="2"/>
    </row>
    <row r="986" spans="4:4" ht="15.75" customHeight="1" x14ac:dyDescent="0.2">
      <c r="D986" s="2"/>
    </row>
    <row r="987" spans="4:4" ht="15.75" customHeight="1" x14ac:dyDescent="0.2">
      <c r="D987" s="2"/>
    </row>
    <row r="988" spans="4:4" ht="15.75" customHeight="1" x14ac:dyDescent="0.2">
      <c r="D988" s="2"/>
    </row>
    <row r="989" spans="4:4" ht="15.75" customHeight="1" x14ac:dyDescent="0.2">
      <c r="D989" s="2"/>
    </row>
    <row r="990" spans="4:4" ht="15.75" customHeight="1" x14ac:dyDescent="0.2">
      <c r="D990" s="2"/>
    </row>
    <row r="991" spans="4:4" ht="15.75" customHeight="1" x14ac:dyDescent="0.2">
      <c r="D991" s="2"/>
    </row>
    <row r="992" spans="4:4" ht="15.75" customHeight="1" x14ac:dyDescent="0.2">
      <c r="D992" s="2"/>
    </row>
    <row r="993" spans="4:4" ht="15.75" customHeight="1" x14ac:dyDescent="0.2">
      <c r="D993" s="2"/>
    </row>
    <row r="994" spans="4:4" ht="15.75" customHeight="1" x14ac:dyDescent="0.2">
      <c r="D994" s="2"/>
    </row>
    <row r="995" spans="4:4" ht="15.75" customHeight="1" x14ac:dyDescent="0.2">
      <c r="D995" s="2"/>
    </row>
    <row r="996" spans="4:4" ht="15.75" customHeight="1" x14ac:dyDescent="0.2">
      <c r="D996" s="2"/>
    </row>
    <row r="997" spans="4:4" ht="15.75" customHeight="1" x14ac:dyDescent="0.2">
      <c r="D997" s="2"/>
    </row>
    <row r="998" spans="4:4" ht="15.75" customHeight="1" x14ac:dyDescent="0.2">
      <c r="D998" s="2"/>
    </row>
    <row r="999" spans="4:4" ht="15.75" customHeight="1" x14ac:dyDescent="0.2">
      <c r="D999" s="2"/>
    </row>
    <row r="1000" spans="4:4" ht="15.75" customHeight="1" x14ac:dyDescent="0.2">
      <c r="D1000" s="2"/>
    </row>
    <row r="1001" spans="4:4" ht="15.75" customHeight="1" x14ac:dyDescent="0.2">
      <c r="D1001" s="2"/>
    </row>
    <row r="1002" spans="4:4" ht="15.75" customHeight="1" x14ac:dyDescent="0.2">
      <c r="D1002" s="2"/>
    </row>
    <row r="1003" spans="4:4" ht="15.75" customHeight="1" x14ac:dyDescent="0.2">
      <c r="D1003" s="2"/>
    </row>
  </sheetData>
  <conditionalFormatting sqref="C34:C35">
    <cfRule type="expression" dxfId="13" priority="1">
      <formula>Q34="yes"</formula>
    </cfRule>
  </conditionalFormatting>
  <conditionalFormatting sqref="A35">
    <cfRule type="expression" dxfId="12" priority="2">
      <formula>O35="yes"</formula>
    </cfRule>
  </conditionalFormatting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C1006"/>
  <sheetViews>
    <sheetView workbookViewId="0"/>
  </sheetViews>
  <sheetFormatPr defaultColWidth="14.390625" defaultRowHeight="15" customHeight="1" x14ac:dyDescent="0.2"/>
  <cols>
    <col min="1" max="1" width="22.46484375" customWidth="1"/>
    <col min="2" max="26" width="8.7421875" customWidth="1"/>
  </cols>
  <sheetData>
    <row r="2" spans="1:3" x14ac:dyDescent="0.2">
      <c r="B2" s="2">
        <f>COUNTIF(B4:B76,"&gt;0")</f>
        <v>31</v>
      </c>
      <c r="C2" s="6"/>
    </row>
    <row r="3" spans="1:3" x14ac:dyDescent="0.2">
      <c r="A3" s="21" t="s">
        <v>2</v>
      </c>
      <c r="B3" s="6" t="s">
        <v>187</v>
      </c>
      <c r="C3" s="6" t="s">
        <v>1</v>
      </c>
    </row>
    <row r="4" spans="1:3" x14ac:dyDescent="0.2">
      <c r="A4" s="15" t="s">
        <v>63</v>
      </c>
    </row>
    <row r="5" spans="1:3" x14ac:dyDescent="0.2">
      <c r="A5" s="15" t="s">
        <v>32</v>
      </c>
    </row>
    <row r="6" spans="1:3" x14ac:dyDescent="0.2">
      <c r="A6" s="15" t="s">
        <v>17</v>
      </c>
      <c r="B6" s="16">
        <v>45</v>
      </c>
    </row>
    <row r="7" spans="1:3" x14ac:dyDescent="0.2">
      <c r="A7" s="15" t="s">
        <v>87</v>
      </c>
    </row>
    <row r="8" spans="1:3" x14ac:dyDescent="0.2">
      <c r="A8" s="15" t="s">
        <v>41</v>
      </c>
      <c r="B8" s="16">
        <v>25</v>
      </c>
    </row>
    <row r="9" spans="1:3" x14ac:dyDescent="0.2">
      <c r="A9" s="15" t="s">
        <v>47</v>
      </c>
      <c r="B9" s="16">
        <v>22</v>
      </c>
    </row>
    <row r="10" spans="1:3" x14ac:dyDescent="0.2">
      <c r="A10" s="15" t="s">
        <v>78</v>
      </c>
      <c r="B10" s="16">
        <v>29</v>
      </c>
    </row>
    <row r="11" spans="1:3" x14ac:dyDescent="0.2">
      <c r="A11" s="15" t="s">
        <v>70</v>
      </c>
      <c r="B11" s="16">
        <v>42</v>
      </c>
    </row>
    <row r="12" spans="1:3" x14ac:dyDescent="0.2">
      <c r="A12" s="15" t="s">
        <v>43</v>
      </c>
    </row>
    <row r="13" spans="1:3" x14ac:dyDescent="0.2">
      <c r="A13" s="15" t="s">
        <v>97</v>
      </c>
    </row>
    <row r="14" spans="1:3" x14ac:dyDescent="0.2">
      <c r="A14" s="15" t="s">
        <v>94</v>
      </c>
    </row>
    <row r="15" spans="1:3" x14ac:dyDescent="0.2">
      <c r="A15" s="16" t="s">
        <v>98</v>
      </c>
    </row>
    <row r="16" spans="1:3" x14ac:dyDescent="0.2">
      <c r="A16" s="15" t="s">
        <v>34</v>
      </c>
    </row>
    <row r="17" spans="1:2" x14ac:dyDescent="0.2">
      <c r="A17" s="15" t="s">
        <v>99</v>
      </c>
    </row>
    <row r="18" spans="1:2" x14ac:dyDescent="0.2">
      <c r="A18" s="15" t="s">
        <v>69</v>
      </c>
      <c r="B18" s="16">
        <v>38</v>
      </c>
    </row>
    <row r="19" spans="1:2" x14ac:dyDescent="0.2">
      <c r="A19" s="15" t="s">
        <v>81</v>
      </c>
      <c r="B19" s="16">
        <v>30</v>
      </c>
    </row>
    <row r="20" spans="1:2" x14ac:dyDescent="0.2">
      <c r="A20" s="15" t="s">
        <v>27</v>
      </c>
      <c r="B20" s="16">
        <v>39</v>
      </c>
    </row>
    <row r="21" spans="1:2" ht="15.75" customHeight="1" x14ac:dyDescent="0.2">
      <c r="A21" s="15" t="s">
        <v>30</v>
      </c>
      <c r="B21" s="16">
        <v>40</v>
      </c>
    </row>
    <row r="22" spans="1:2" ht="15.75" customHeight="1" x14ac:dyDescent="0.2">
      <c r="A22" s="15" t="s">
        <v>100</v>
      </c>
    </row>
    <row r="23" spans="1:2" ht="15.75" customHeight="1" x14ac:dyDescent="0.2">
      <c r="A23" s="15" t="s">
        <v>39</v>
      </c>
      <c r="B23" s="16">
        <v>32</v>
      </c>
    </row>
    <row r="24" spans="1:2" ht="15.75" customHeight="1" x14ac:dyDescent="0.2">
      <c r="A24" s="15" t="s">
        <v>101</v>
      </c>
    </row>
    <row r="25" spans="1:2" ht="15.75" customHeight="1" x14ac:dyDescent="0.2">
      <c r="A25" s="15" t="s">
        <v>55</v>
      </c>
      <c r="B25" s="16">
        <v>21</v>
      </c>
    </row>
    <row r="26" spans="1:2" ht="15.75" customHeight="1" x14ac:dyDescent="0.2">
      <c r="A26" s="15" t="s">
        <v>51</v>
      </c>
      <c r="B26" s="16">
        <v>27</v>
      </c>
    </row>
    <row r="27" spans="1:2" ht="15.75" customHeight="1" x14ac:dyDescent="0.2">
      <c r="A27" s="16" t="s">
        <v>74</v>
      </c>
    </row>
    <row r="28" spans="1:2" ht="15.75" customHeight="1" x14ac:dyDescent="0.2">
      <c r="A28" s="15" t="s">
        <v>188</v>
      </c>
    </row>
    <row r="29" spans="1:2" ht="15.75" customHeight="1" x14ac:dyDescent="0.2">
      <c r="A29" s="16" t="s">
        <v>189</v>
      </c>
    </row>
    <row r="30" spans="1:2" ht="15.75" customHeight="1" x14ac:dyDescent="0.2">
      <c r="A30" s="15" t="s">
        <v>25</v>
      </c>
      <c r="B30" s="16">
        <v>50</v>
      </c>
    </row>
    <row r="31" spans="1:2" ht="15.75" customHeight="1" x14ac:dyDescent="0.2">
      <c r="A31" s="15" t="s">
        <v>85</v>
      </c>
    </row>
    <row r="32" spans="1:2" ht="15.75" customHeight="1" x14ac:dyDescent="0.2">
      <c r="A32" s="15" t="s">
        <v>71</v>
      </c>
    </row>
    <row r="33" spans="1:2" ht="15.75" customHeight="1" x14ac:dyDescent="0.2">
      <c r="A33" s="15" t="s">
        <v>20</v>
      </c>
      <c r="B33" s="16">
        <v>49</v>
      </c>
    </row>
    <row r="34" spans="1:2" ht="15.75" customHeight="1" x14ac:dyDescent="0.2">
      <c r="A34" s="15" t="s">
        <v>86</v>
      </c>
    </row>
    <row r="35" spans="1:2" ht="15.75" customHeight="1" x14ac:dyDescent="0.2">
      <c r="A35" s="15" t="s">
        <v>60</v>
      </c>
    </row>
    <row r="36" spans="1:2" ht="15.75" customHeight="1" x14ac:dyDescent="0.2">
      <c r="A36" s="15" t="s">
        <v>64</v>
      </c>
      <c r="B36" s="16">
        <v>34</v>
      </c>
    </row>
    <row r="37" spans="1:2" ht="15.75" customHeight="1" x14ac:dyDescent="0.2">
      <c r="A37" s="15" t="s">
        <v>84</v>
      </c>
    </row>
    <row r="38" spans="1:2" ht="15.75" customHeight="1" x14ac:dyDescent="0.2">
      <c r="A38" s="15" t="s">
        <v>62</v>
      </c>
      <c r="B38" s="16">
        <v>47</v>
      </c>
    </row>
    <row r="39" spans="1:2" ht="15.75" customHeight="1" x14ac:dyDescent="0.2">
      <c r="A39" s="15" t="s">
        <v>102</v>
      </c>
    </row>
    <row r="40" spans="1:2" ht="15.75" customHeight="1" x14ac:dyDescent="0.2">
      <c r="A40" s="16" t="s">
        <v>66</v>
      </c>
    </row>
    <row r="41" spans="1:2" ht="15.75" customHeight="1" x14ac:dyDescent="0.2">
      <c r="A41" s="15" t="s">
        <v>72</v>
      </c>
      <c r="B41" s="16">
        <v>41</v>
      </c>
    </row>
    <row r="42" spans="1:2" ht="15.75" customHeight="1" x14ac:dyDescent="0.2">
      <c r="A42" s="15" t="s">
        <v>190</v>
      </c>
    </row>
    <row r="43" spans="1:2" ht="15.75" customHeight="1" x14ac:dyDescent="0.2">
      <c r="A43" s="15" t="s">
        <v>76</v>
      </c>
    </row>
    <row r="44" spans="1:2" ht="15.75" customHeight="1" x14ac:dyDescent="0.2">
      <c r="A44" s="16" t="s">
        <v>77</v>
      </c>
    </row>
    <row r="45" spans="1:2" ht="15.75" customHeight="1" x14ac:dyDescent="0.2">
      <c r="A45" s="15" t="s">
        <v>35</v>
      </c>
      <c r="B45" s="16">
        <v>33</v>
      </c>
    </row>
    <row r="46" spans="1:2" ht="15.75" customHeight="1" x14ac:dyDescent="0.2">
      <c r="A46" s="15" t="s">
        <v>191</v>
      </c>
    </row>
    <row r="47" spans="1:2" ht="15.75" customHeight="1" x14ac:dyDescent="0.2">
      <c r="A47" s="15" t="s">
        <v>80</v>
      </c>
    </row>
    <row r="48" spans="1:2" ht="15.75" customHeight="1" x14ac:dyDescent="0.2">
      <c r="A48" s="16" t="s">
        <v>67</v>
      </c>
      <c r="B48" s="16">
        <v>31</v>
      </c>
    </row>
    <row r="49" spans="1:2" ht="15.75" customHeight="1" x14ac:dyDescent="0.2">
      <c r="A49" s="15" t="s">
        <v>37</v>
      </c>
      <c r="B49" s="16">
        <v>35</v>
      </c>
    </row>
    <row r="50" spans="1:2" ht="15.75" customHeight="1" x14ac:dyDescent="0.2">
      <c r="A50" s="15" t="s">
        <v>45</v>
      </c>
    </row>
    <row r="51" spans="1:2" ht="15.75" customHeight="1" x14ac:dyDescent="0.2">
      <c r="A51" s="15" t="s">
        <v>18</v>
      </c>
      <c r="B51" s="16">
        <v>48</v>
      </c>
    </row>
    <row r="52" spans="1:2" ht="15.75" customHeight="1" x14ac:dyDescent="0.2">
      <c r="A52" s="15" t="s">
        <v>89</v>
      </c>
      <c r="B52" s="16">
        <v>26</v>
      </c>
    </row>
    <row r="53" spans="1:2" ht="15.75" customHeight="1" x14ac:dyDescent="0.2">
      <c r="A53" s="15" t="s">
        <v>192</v>
      </c>
    </row>
    <row r="54" spans="1:2" ht="15.75" customHeight="1" x14ac:dyDescent="0.2">
      <c r="A54" s="15" t="s">
        <v>75</v>
      </c>
    </row>
    <row r="55" spans="1:2" ht="15.75" customHeight="1" x14ac:dyDescent="0.2">
      <c r="A55" s="15" t="s">
        <v>104</v>
      </c>
    </row>
    <row r="56" spans="1:2" ht="15.75" customHeight="1" x14ac:dyDescent="0.2">
      <c r="A56" s="15" t="s">
        <v>49</v>
      </c>
      <c r="B56" s="16">
        <v>23</v>
      </c>
    </row>
    <row r="57" spans="1:2" ht="15.75" customHeight="1" x14ac:dyDescent="0.2">
      <c r="A57" s="15" t="s">
        <v>95</v>
      </c>
    </row>
    <row r="58" spans="1:2" ht="15.75" customHeight="1" x14ac:dyDescent="0.2">
      <c r="A58" s="15" t="s">
        <v>57</v>
      </c>
      <c r="B58" s="16">
        <v>24</v>
      </c>
    </row>
    <row r="59" spans="1:2" ht="15.75" customHeight="1" x14ac:dyDescent="0.2">
      <c r="A59" s="16" t="s">
        <v>28</v>
      </c>
      <c r="B59" s="16">
        <v>44</v>
      </c>
    </row>
    <row r="60" spans="1:2" ht="15.75" customHeight="1" x14ac:dyDescent="0.2">
      <c r="A60" s="15" t="s">
        <v>105</v>
      </c>
    </row>
    <row r="61" spans="1:2" ht="15.75" customHeight="1" x14ac:dyDescent="0.2">
      <c r="A61" s="15" t="s">
        <v>96</v>
      </c>
    </row>
    <row r="62" spans="1:2" ht="15.75" customHeight="1" x14ac:dyDescent="0.2">
      <c r="A62" s="15" t="s">
        <v>61</v>
      </c>
      <c r="B62" s="16">
        <v>36</v>
      </c>
    </row>
    <row r="63" spans="1:2" ht="15.75" customHeight="1" x14ac:dyDescent="0.2">
      <c r="A63" s="15" t="s">
        <v>23</v>
      </c>
      <c r="B63" s="16">
        <v>43</v>
      </c>
    </row>
    <row r="64" spans="1:2" ht="15.75" customHeight="1" x14ac:dyDescent="0.2">
      <c r="A64" s="15" t="s">
        <v>21</v>
      </c>
      <c r="B64" s="16">
        <v>46</v>
      </c>
    </row>
    <row r="65" spans="1:3" ht="15.75" customHeight="1" x14ac:dyDescent="0.2">
      <c r="A65" s="15" t="s">
        <v>68</v>
      </c>
      <c r="B65" s="16">
        <v>37</v>
      </c>
    </row>
    <row r="66" spans="1:3" ht="15.75" customHeight="1" x14ac:dyDescent="0.2">
      <c r="A66" s="15" t="s">
        <v>193</v>
      </c>
    </row>
    <row r="67" spans="1:3" ht="15.75" customHeight="1" x14ac:dyDescent="0.2">
      <c r="A67" s="15" t="s">
        <v>106</v>
      </c>
      <c r="B67" s="2"/>
    </row>
    <row r="68" spans="1:3" ht="15.75" customHeight="1" x14ac:dyDescent="0.2">
      <c r="A68" s="15" t="s">
        <v>93</v>
      </c>
      <c r="B68" s="24">
        <v>28</v>
      </c>
    </row>
    <row r="69" spans="1:3" ht="15.75" customHeight="1" x14ac:dyDescent="0.2">
      <c r="A69" s="15" t="s">
        <v>79</v>
      </c>
      <c r="B69" s="6"/>
      <c r="C69" s="6"/>
    </row>
    <row r="70" spans="1:3" ht="15.75" customHeight="1" x14ac:dyDescent="0.2">
      <c r="A70" s="15" t="s">
        <v>91</v>
      </c>
    </row>
    <row r="71" spans="1:3" ht="15.75" customHeight="1" x14ac:dyDescent="0.2">
      <c r="A71" s="15" t="s">
        <v>107</v>
      </c>
    </row>
    <row r="72" spans="1:3" ht="15.75" customHeight="1" x14ac:dyDescent="0.2">
      <c r="A72" s="15" t="s">
        <v>108</v>
      </c>
    </row>
    <row r="73" spans="1:3" ht="15.75" customHeight="1" x14ac:dyDescent="0.2">
      <c r="A73" s="15" t="s">
        <v>59</v>
      </c>
      <c r="B73" s="28">
        <v>20</v>
      </c>
    </row>
    <row r="74" spans="1:3" ht="15.75" customHeight="1" x14ac:dyDescent="0.2">
      <c r="A74" s="15" t="s">
        <v>109</v>
      </c>
    </row>
    <row r="75" spans="1:3" ht="15.75" customHeight="1" x14ac:dyDescent="0.2">
      <c r="A75" s="15" t="s">
        <v>194</v>
      </c>
    </row>
    <row r="76" spans="1:3" ht="15.75" customHeight="1" x14ac:dyDescent="0.2">
      <c r="A76" s="15" t="s">
        <v>194</v>
      </c>
    </row>
    <row r="77" spans="1:3" ht="15.75" customHeight="1" x14ac:dyDescent="0.2">
      <c r="A77" s="15" t="s">
        <v>194</v>
      </c>
      <c r="B77" s="2">
        <f>COUNTIF(B79:B151,"&gt;0")</f>
        <v>32</v>
      </c>
      <c r="C77" s="6"/>
    </row>
    <row r="78" spans="1:3" ht="15.75" customHeight="1" x14ac:dyDescent="0.2">
      <c r="A78" s="15" t="s">
        <v>194</v>
      </c>
      <c r="B78" s="6" t="s">
        <v>187</v>
      </c>
      <c r="C78" s="6" t="s">
        <v>1</v>
      </c>
    </row>
    <row r="79" spans="1:3" ht="15.75" customHeight="1" x14ac:dyDescent="0.2">
      <c r="A79" s="21" t="s">
        <v>2</v>
      </c>
    </row>
    <row r="80" spans="1:3" ht="15.75" customHeight="1" x14ac:dyDescent="0.2">
      <c r="A80" s="15" t="s">
        <v>118</v>
      </c>
      <c r="B80" s="16">
        <v>47</v>
      </c>
    </row>
    <row r="81" spans="1:2" ht="15.75" customHeight="1" x14ac:dyDescent="0.2">
      <c r="A81" s="15" t="s">
        <v>171</v>
      </c>
    </row>
    <row r="82" spans="1:2" ht="15.75" customHeight="1" x14ac:dyDescent="0.2">
      <c r="A82" s="15" t="s">
        <v>146</v>
      </c>
      <c r="B82" s="16">
        <v>23.5</v>
      </c>
    </row>
    <row r="83" spans="1:2" ht="15.75" customHeight="1" x14ac:dyDescent="0.2">
      <c r="A83" s="15" t="s">
        <v>172</v>
      </c>
    </row>
    <row r="84" spans="1:2" ht="15.75" customHeight="1" x14ac:dyDescent="0.2">
      <c r="A84" s="20" t="s">
        <v>159</v>
      </c>
    </row>
    <row r="85" spans="1:2" ht="15.75" customHeight="1" x14ac:dyDescent="0.2">
      <c r="A85" s="15" t="s">
        <v>135</v>
      </c>
      <c r="B85" s="16">
        <v>32</v>
      </c>
    </row>
    <row r="86" spans="1:2" ht="15.75" customHeight="1" x14ac:dyDescent="0.2">
      <c r="A86" s="15" t="s">
        <v>138</v>
      </c>
      <c r="B86" s="16">
        <v>23.5</v>
      </c>
    </row>
    <row r="87" spans="1:2" ht="15.75" customHeight="1" x14ac:dyDescent="0.2">
      <c r="A87" s="15" t="s">
        <v>139</v>
      </c>
      <c r="B87" s="16">
        <v>19</v>
      </c>
    </row>
    <row r="88" spans="1:2" ht="15.75" customHeight="1" x14ac:dyDescent="0.2">
      <c r="A88" s="15" t="s">
        <v>173</v>
      </c>
    </row>
    <row r="89" spans="1:2" ht="15.75" customHeight="1" x14ac:dyDescent="0.2">
      <c r="A89" s="15" t="s">
        <v>174</v>
      </c>
    </row>
    <row r="90" spans="1:2" ht="15.75" customHeight="1" x14ac:dyDescent="0.2">
      <c r="A90" s="15" t="s">
        <v>175</v>
      </c>
    </row>
    <row r="91" spans="1:2" ht="15.75" customHeight="1" x14ac:dyDescent="0.2">
      <c r="A91" s="15" t="s">
        <v>161</v>
      </c>
      <c r="B91" s="16">
        <v>41</v>
      </c>
    </row>
    <row r="92" spans="1:2" ht="15.75" customHeight="1" x14ac:dyDescent="0.2">
      <c r="A92" s="15" t="s">
        <v>126</v>
      </c>
      <c r="B92" s="16">
        <v>42</v>
      </c>
    </row>
    <row r="93" spans="1:2" ht="15.75" customHeight="1" x14ac:dyDescent="0.2">
      <c r="A93" s="15" t="s">
        <v>176</v>
      </c>
    </row>
    <row r="94" spans="1:2" ht="15.75" customHeight="1" x14ac:dyDescent="0.2">
      <c r="A94" s="15" t="s">
        <v>128</v>
      </c>
      <c r="B94" s="16">
        <v>44</v>
      </c>
    </row>
    <row r="95" spans="1:2" ht="15.75" customHeight="1" x14ac:dyDescent="0.2">
      <c r="A95" s="15" t="s">
        <v>145</v>
      </c>
    </row>
    <row r="96" spans="1:2" ht="15.75" customHeight="1" x14ac:dyDescent="0.2">
      <c r="A96" s="15" t="s">
        <v>141</v>
      </c>
      <c r="B96" s="16">
        <v>22</v>
      </c>
    </row>
    <row r="97" spans="1:2" ht="15.75" customHeight="1" x14ac:dyDescent="0.2">
      <c r="A97" s="15" t="s">
        <v>131</v>
      </c>
      <c r="B97" s="16">
        <v>38</v>
      </c>
    </row>
    <row r="98" spans="1:2" ht="15.75" customHeight="1" x14ac:dyDescent="0.2">
      <c r="A98" s="15" t="s">
        <v>112</v>
      </c>
      <c r="B98" s="16">
        <v>49</v>
      </c>
    </row>
    <row r="99" spans="1:2" ht="15.75" customHeight="1" x14ac:dyDescent="0.2">
      <c r="A99" s="15" t="s">
        <v>142</v>
      </c>
      <c r="B99" s="16">
        <v>45.5</v>
      </c>
    </row>
    <row r="100" spans="1:2" ht="15.75" customHeight="1" x14ac:dyDescent="0.2">
      <c r="A100" s="15" t="s">
        <v>168</v>
      </c>
    </row>
    <row r="101" spans="1:2" ht="15.75" customHeight="1" x14ac:dyDescent="0.2">
      <c r="A101" s="15" t="s">
        <v>177</v>
      </c>
    </row>
    <row r="102" spans="1:2" ht="15.75" customHeight="1" x14ac:dyDescent="0.2">
      <c r="A102" s="15" t="s">
        <v>122</v>
      </c>
    </row>
    <row r="103" spans="1:2" ht="15.75" customHeight="1" x14ac:dyDescent="0.2">
      <c r="A103" s="15" t="s">
        <v>149</v>
      </c>
      <c r="B103" s="16">
        <v>43</v>
      </c>
    </row>
    <row r="104" spans="1:2" ht="15.75" customHeight="1" x14ac:dyDescent="0.2">
      <c r="A104" s="15" t="s">
        <v>137</v>
      </c>
      <c r="B104" s="16">
        <v>28</v>
      </c>
    </row>
    <row r="105" spans="1:2" ht="15.75" customHeight="1" x14ac:dyDescent="0.2">
      <c r="A105" s="15" t="s">
        <v>148</v>
      </c>
    </row>
    <row r="106" spans="1:2" ht="15.75" customHeight="1" x14ac:dyDescent="0.2">
      <c r="A106" s="15" t="s">
        <v>178</v>
      </c>
    </row>
    <row r="107" spans="1:2" ht="15.75" customHeight="1" x14ac:dyDescent="0.2">
      <c r="A107" s="15" t="s">
        <v>167</v>
      </c>
    </row>
    <row r="108" spans="1:2" ht="15.75" customHeight="1" x14ac:dyDescent="0.2">
      <c r="A108" s="15" t="s">
        <v>130</v>
      </c>
      <c r="B108" s="16">
        <v>39</v>
      </c>
    </row>
    <row r="109" spans="1:2" ht="15.75" customHeight="1" x14ac:dyDescent="0.2">
      <c r="A109" s="15" t="s">
        <v>179</v>
      </c>
    </row>
    <row r="110" spans="1:2" ht="15.75" customHeight="1" x14ac:dyDescent="0.2">
      <c r="A110" s="15" t="s">
        <v>155</v>
      </c>
      <c r="B110" s="16">
        <v>36</v>
      </c>
    </row>
    <row r="111" spans="1:2" ht="15.75" customHeight="1" x14ac:dyDescent="0.2">
      <c r="A111" s="15" t="s">
        <v>164</v>
      </c>
    </row>
    <row r="112" spans="1:2" ht="15.75" customHeight="1" x14ac:dyDescent="0.2">
      <c r="A112" s="15" t="s">
        <v>195</v>
      </c>
    </row>
    <row r="113" spans="1:2" ht="15.75" customHeight="1" x14ac:dyDescent="0.2">
      <c r="A113" s="15" t="s">
        <v>196</v>
      </c>
    </row>
    <row r="114" spans="1:2" ht="15.75" customHeight="1" x14ac:dyDescent="0.2">
      <c r="A114" s="16" t="s">
        <v>151</v>
      </c>
    </row>
    <row r="115" spans="1:2" ht="15.75" customHeight="1" x14ac:dyDescent="0.2">
      <c r="A115" s="15" t="s">
        <v>119</v>
      </c>
      <c r="B115" s="16">
        <v>45.5</v>
      </c>
    </row>
    <row r="116" spans="1:2" ht="15.75" customHeight="1" x14ac:dyDescent="0.2">
      <c r="A116" s="15" t="s">
        <v>180</v>
      </c>
    </row>
    <row r="117" spans="1:2" ht="15.75" customHeight="1" x14ac:dyDescent="0.2">
      <c r="A117" s="15" t="s">
        <v>147</v>
      </c>
      <c r="B117" s="16">
        <v>30</v>
      </c>
    </row>
    <row r="118" spans="1:2" ht="15.75" customHeight="1" x14ac:dyDescent="0.2">
      <c r="A118" s="15" t="s">
        <v>181</v>
      </c>
    </row>
    <row r="119" spans="1:2" ht="15.75" customHeight="1" x14ac:dyDescent="0.2">
      <c r="A119" s="15" t="s">
        <v>116</v>
      </c>
      <c r="B119" s="16">
        <v>48</v>
      </c>
    </row>
    <row r="120" spans="1:2" ht="15.75" customHeight="1" x14ac:dyDescent="0.2">
      <c r="A120" s="16" t="s">
        <v>156</v>
      </c>
      <c r="B120" s="16">
        <v>40</v>
      </c>
    </row>
    <row r="121" spans="1:2" ht="15.75" customHeight="1" x14ac:dyDescent="0.2">
      <c r="A121" s="16" t="s">
        <v>140</v>
      </c>
      <c r="B121" s="16">
        <v>25</v>
      </c>
    </row>
    <row r="122" spans="1:2" ht="15.75" customHeight="1" x14ac:dyDescent="0.2">
      <c r="A122" s="15" t="s">
        <v>124</v>
      </c>
      <c r="B122" s="16">
        <v>31</v>
      </c>
    </row>
    <row r="123" spans="1:2" ht="15.75" customHeight="1" x14ac:dyDescent="0.2">
      <c r="A123" s="15" t="s">
        <v>133</v>
      </c>
      <c r="B123" s="16">
        <v>34</v>
      </c>
    </row>
    <row r="124" spans="1:2" ht="15.75" customHeight="1" x14ac:dyDescent="0.2">
      <c r="A124" s="15" t="s">
        <v>182</v>
      </c>
    </row>
    <row r="125" spans="1:2" ht="15.75" customHeight="1" x14ac:dyDescent="0.2">
      <c r="A125" s="15" t="s">
        <v>154</v>
      </c>
      <c r="B125" s="16">
        <v>35</v>
      </c>
    </row>
    <row r="126" spans="1:2" ht="15.75" customHeight="1" x14ac:dyDescent="0.2">
      <c r="A126" s="15" t="s">
        <v>183</v>
      </c>
    </row>
    <row r="127" spans="1:2" ht="15.75" customHeight="1" x14ac:dyDescent="0.2">
      <c r="A127" s="15" t="s">
        <v>132</v>
      </c>
      <c r="B127" s="16">
        <v>29</v>
      </c>
    </row>
    <row r="128" spans="1:2" ht="15.75" customHeight="1" x14ac:dyDescent="0.2">
      <c r="A128" s="15" t="s">
        <v>136</v>
      </c>
      <c r="B128" s="16">
        <v>27</v>
      </c>
    </row>
    <row r="129" spans="1:2" ht="15.75" customHeight="1" x14ac:dyDescent="0.2">
      <c r="A129" s="15" t="s">
        <v>158</v>
      </c>
      <c r="B129" s="16">
        <v>20</v>
      </c>
    </row>
    <row r="130" spans="1:2" ht="15.75" customHeight="1" x14ac:dyDescent="0.2">
      <c r="A130" s="15" t="s">
        <v>114</v>
      </c>
      <c r="B130" s="16">
        <v>50</v>
      </c>
    </row>
    <row r="131" spans="1:2" ht="15.75" customHeight="1" x14ac:dyDescent="0.2">
      <c r="A131" s="15" t="s">
        <v>153</v>
      </c>
    </row>
    <row r="132" spans="1:2" ht="15.75" customHeight="1" x14ac:dyDescent="0.2">
      <c r="A132" s="16" t="s">
        <v>162</v>
      </c>
    </row>
    <row r="133" spans="1:2" ht="15.75" customHeight="1" x14ac:dyDescent="0.2">
      <c r="A133" s="15" t="s">
        <v>157</v>
      </c>
      <c r="B133" s="16">
        <v>33</v>
      </c>
    </row>
    <row r="134" spans="1:2" ht="15.75" customHeight="1" x14ac:dyDescent="0.2">
      <c r="A134" s="15" t="s">
        <v>134</v>
      </c>
      <c r="B134" s="16">
        <v>26</v>
      </c>
    </row>
    <row r="135" spans="1:2" ht="15.75" customHeight="1" x14ac:dyDescent="0.2">
      <c r="A135" s="15" t="s">
        <v>184</v>
      </c>
    </row>
    <row r="136" spans="1:2" ht="15.75" customHeight="1" x14ac:dyDescent="0.2">
      <c r="A136" s="15" t="s">
        <v>152</v>
      </c>
      <c r="B136" s="16">
        <v>21</v>
      </c>
    </row>
    <row r="137" spans="1:2" ht="15.75" customHeight="1" x14ac:dyDescent="0.2">
      <c r="A137" s="15" t="s">
        <v>169</v>
      </c>
    </row>
    <row r="138" spans="1:2" ht="15.75" customHeight="1" x14ac:dyDescent="0.2">
      <c r="A138" s="15" t="s">
        <v>185</v>
      </c>
    </row>
    <row r="139" spans="1:2" ht="15.75" customHeight="1" x14ac:dyDescent="0.2">
      <c r="A139" s="15" t="s">
        <v>125</v>
      </c>
      <c r="B139" s="16">
        <v>37</v>
      </c>
    </row>
    <row r="140" spans="1:2" ht="15.75" customHeight="1" x14ac:dyDescent="0.2">
      <c r="A140" s="15" t="s">
        <v>186</v>
      </c>
    </row>
    <row r="141" spans="1:2" ht="15.75" customHeight="1" x14ac:dyDescent="0.2">
      <c r="A141" s="15" t="s">
        <v>170</v>
      </c>
    </row>
    <row r="142" spans="1:2" ht="15.75" customHeight="1" x14ac:dyDescent="0.2">
      <c r="A142" s="15" t="s">
        <v>143</v>
      </c>
    </row>
    <row r="143" spans="1:2" ht="15.75" customHeight="1" x14ac:dyDescent="0.2">
      <c r="A143" s="15" t="s">
        <v>120</v>
      </c>
    </row>
    <row r="144" spans="1:2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</sheetData>
  <conditionalFormatting sqref="C33:C34 A135:A143">
    <cfRule type="expression" dxfId="11" priority="1">
      <formula>Q33="yes"</formula>
    </cfRule>
  </conditionalFormatting>
  <conditionalFormatting sqref="A34 A68:A74">
    <cfRule type="expression" dxfId="10" priority="2">
      <formula>O34="yes"</formula>
    </cfRule>
  </conditionalFormatting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C1002"/>
  <sheetViews>
    <sheetView workbookViewId="0"/>
  </sheetViews>
  <sheetFormatPr defaultColWidth="14.390625" defaultRowHeight="15" customHeight="1" x14ac:dyDescent="0.2"/>
  <cols>
    <col min="1" max="1" width="19.90625" customWidth="1"/>
    <col min="2" max="26" width="8.7421875" customWidth="1"/>
  </cols>
  <sheetData>
    <row r="2" spans="1:3" x14ac:dyDescent="0.2">
      <c r="B2" s="2">
        <f>COUNTIF(B4:B77,"&gt;0")</f>
        <v>30</v>
      </c>
      <c r="C2" s="6"/>
    </row>
    <row r="3" spans="1:3" x14ac:dyDescent="0.2">
      <c r="A3" s="21" t="s">
        <v>2</v>
      </c>
      <c r="B3" s="6" t="s">
        <v>187</v>
      </c>
      <c r="C3" s="6" t="s">
        <v>1</v>
      </c>
    </row>
    <row r="4" spans="1:3" x14ac:dyDescent="0.2">
      <c r="A4" s="15" t="s">
        <v>63</v>
      </c>
      <c r="B4" s="16">
        <v>37</v>
      </c>
    </row>
    <row r="5" spans="1:3" x14ac:dyDescent="0.2">
      <c r="A5" s="15" t="s">
        <v>32</v>
      </c>
      <c r="B5" s="16">
        <v>30</v>
      </c>
    </row>
    <row r="6" spans="1:3" x14ac:dyDescent="0.2">
      <c r="A6" s="15" t="s">
        <v>17</v>
      </c>
      <c r="B6" s="16">
        <v>47</v>
      </c>
    </row>
    <row r="7" spans="1:3" x14ac:dyDescent="0.2">
      <c r="A7" s="15" t="s">
        <v>87</v>
      </c>
    </row>
    <row r="8" spans="1:3" x14ac:dyDescent="0.2">
      <c r="A8" s="15" t="s">
        <v>41</v>
      </c>
      <c r="B8" s="16">
        <v>27</v>
      </c>
    </row>
    <row r="9" spans="1:3" x14ac:dyDescent="0.2">
      <c r="A9" s="15" t="s">
        <v>47</v>
      </c>
      <c r="B9" s="16">
        <v>22</v>
      </c>
    </row>
    <row r="10" spans="1:3" x14ac:dyDescent="0.2">
      <c r="A10" s="15" t="s">
        <v>78</v>
      </c>
    </row>
    <row r="11" spans="1:3" x14ac:dyDescent="0.2">
      <c r="A11" s="15" t="s">
        <v>70</v>
      </c>
      <c r="B11" s="16">
        <v>44</v>
      </c>
    </row>
    <row r="12" spans="1:3" x14ac:dyDescent="0.2">
      <c r="A12" s="15" t="s">
        <v>43</v>
      </c>
      <c r="B12" s="16">
        <v>29</v>
      </c>
    </row>
    <row r="13" spans="1:3" x14ac:dyDescent="0.2">
      <c r="A13" s="15" t="s">
        <v>97</v>
      </c>
    </row>
    <row r="14" spans="1:3" x14ac:dyDescent="0.2">
      <c r="A14" s="15" t="s">
        <v>94</v>
      </c>
    </row>
    <row r="15" spans="1:3" x14ac:dyDescent="0.2">
      <c r="A15" s="16" t="s">
        <v>98</v>
      </c>
    </row>
    <row r="16" spans="1:3" x14ac:dyDescent="0.2">
      <c r="A16" s="15" t="s">
        <v>34</v>
      </c>
      <c r="B16" s="16">
        <v>36</v>
      </c>
    </row>
    <row r="17" spans="1:2" x14ac:dyDescent="0.2">
      <c r="A17" s="15" t="s">
        <v>99</v>
      </c>
    </row>
    <row r="18" spans="1:2" x14ac:dyDescent="0.2">
      <c r="A18" s="15" t="s">
        <v>69</v>
      </c>
      <c r="B18" s="16">
        <v>42</v>
      </c>
    </row>
    <row r="19" spans="1:2" x14ac:dyDescent="0.2">
      <c r="A19" s="15" t="s">
        <v>81</v>
      </c>
    </row>
    <row r="20" spans="1:2" x14ac:dyDescent="0.2">
      <c r="A20" s="15" t="s">
        <v>27</v>
      </c>
      <c r="B20" s="16">
        <v>40</v>
      </c>
    </row>
    <row r="21" spans="1:2" ht="15.75" customHeight="1" x14ac:dyDescent="0.2">
      <c r="A21" s="15" t="s">
        <v>30</v>
      </c>
      <c r="B21" s="16">
        <v>41</v>
      </c>
    </row>
    <row r="22" spans="1:2" ht="15.75" customHeight="1" x14ac:dyDescent="0.2">
      <c r="A22" s="15" t="s">
        <v>100</v>
      </c>
    </row>
    <row r="23" spans="1:2" ht="15.75" customHeight="1" x14ac:dyDescent="0.2">
      <c r="A23" s="15" t="s">
        <v>39</v>
      </c>
    </row>
    <row r="24" spans="1:2" ht="15.75" customHeight="1" x14ac:dyDescent="0.2">
      <c r="A24" s="15" t="s">
        <v>101</v>
      </c>
    </row>
    <row r="25" spans="1:2" ht="15.75" customHeight="1" x14ac:dyDescent="0.2">
      <c r="A25" s="15" t="s">
        <v>55</v>
      </c>
      <c r="B25" s="16">
        <v>23</v>
      </c>
    </row>
    <row r="26" spans="1:2" ht="15.75" customHeight="1" x14ac:dyDescent="0.2">
      <c r="A26" s="15" t="s">
        <v>51</v>
      </c>
      <c r="B26" s="16">
        <v>26</v>
      </c>
    </row>
    <row r="27" spans="1:2" ht="15.75" customHeight="1" x14ac:dyDescent="0.2">
      <c r="A27" s="16" t="s">
        <v>74</v>
      </c>
    </row>
    <row r="28" spans="1:2" ht="15.75" customHeight="1" x14ac:dyDescent="0.2">
      <c r="A28" s="15" t="s">
        <v>188</v>
      </c>
    </row>
    <row r="29" spans="1:2" ht="15.75" customHeight="1" x14ac:dyDescent="0.2">
      <c r="A29" s="16" t="s">
        <v>189</v>
      </c>
    </row>
    <row r="30" spans="1:2" ht="15.75" customHeight="1" x14ac:dyDescent="0.2">
      <c r="A30" s="15" t="s">
        <v>25</v>
      </c>
    </row>
    <row r="31" spans="1:2" ht="15.75" customHeight="1" x14ac:dyDescent="0.2">
      <c r="A31" s="15" t="s">
        <v>85</v>
      </c>
    </row>
    <row r="32" spans="1:2" ht="15.75" customHeight="1" x14ac:dyDescent="0.2">
      <c r="A32" s="15" t="s">
        <v>71</v>
      </c>
      <c r="B32" s="16">
        <v>28</v>
      </c>
    </row>
    <row r="33" spans="1:2" ht="15.75" customHeight="1" x14ac:dyDescent="0.2">
      <c r="A33" s="15" t="s">
        <v>20</v>
      </c>
    </row>
    <row r="34" spans="1:2" ht="15.75" customHeight="1" x14ac:dyDescent="0.2">
      <c r="A34" s="15" t="s">
        <v>86</v>
      </c>
      <c r="B34" s="16">
        <v>43</v>
      </c>
    </row>
    <row r="35" spans="1:2" ht="15.75" customHeight="1" x14ac:dyDescent="0.2">
      <c r="A35" s="15" t="s">
        <v>60</v>
      </c>
      <c r="B35" s="16">
        <v>38</v>
      </c>
    </row>
    <row r="36" spans="1:2" ht="15.75" customHeight="1" x14ac:dyDescent="0.2">
      <c r="A36" s="15" t="s">
        <v>64</v>
      </c>
    </row>
    <row r="37" spans="1:2" ht="15.75" customHeight="1" x14ac:dyDescent="0.2">
      <c r="A37" s="15" t="s">
        <v>84</v>
      </c>
    </row>
    <row r="38" spans="1:2" ht="15.75" customHeight="1" x14ac:dyDescent="0.2">
      <c r="A38" s="15" t="s">
        <v>62</v>
      </c>
      <c r="B38" s="16">
        <v>49</v>
      </c>
    </row>
    <row r="39" spans="1:2" ht="15.75" customHeight="1" x14ac:dyDescent="0.2">
      <c r="A39" s="15" t="s">
        <v>102</v>
      </c>
    </row>
    <row r="40" spans="1:2" ht="15.75" customHeight="1" x14ac:dyDescent="0.2">
      <c r="A40" s="16" t="s">
        <v>53</v>
      </c>
      <c r="B40" s="16">
        <v>25</v>
      </c>
    </row>
    <row r="41" spans="1:2" ht="15.75" customHeight="1" x14ac:dyDescent="0.2">
      <c r="A41" s="16" t="s">
        <v>66</v>
      </c>
      <c r="B41" s="16">
        <v>39</v>
      </c>
    </row>
    <row r="42" spans="1:2" ht="15.75" customHeight="1" x14ac:dyDescent="0.2">
      <c r="A42" s="15" t="s">
        <v>72</v>
      </c>
    </row>
    <row r="43" spans="1:2" ht="15.75" customHeight="1" x14ac:dyDescent="0.2">
      <c r="A43" s="15" t="s">
        <v>190</v>
      </c>
    </row>
    <row r="44" spans="1:2" ht="15.75" customHeight="1" x14ac:dyDescent="0.2">
      <c r="A44" s="15" t="s">
        <v>76</v>
      </c>
    </row>
    <row r="45" spans="1:2" ht="15.75" customHeight="1" x14ac:dyDescent="0.2">
      <c r="A45" s="16" t="s">
        <v>77</v>
      </c>
    </row>
    <row r="46" spans="1:2" ht="15.75" customHeight="1" x14ac:dyDescent="0.2">
      <c r="A46" s="15" t="s">
        <v>35</v>
      </c>
      <c r="B46" s="16">
        <v>35</v>
      </c>
    </row>
    <row r="47" spans="1:2" ht="15.75" customHeight="1" x14ac:dyDescent="0.2">
      <c r="A47" s="15" t="s">
        <v>191</v>
      </c>
    </row>
    <row r="48" spans="1:2" ht="15.75" customHeight="1" x14ac:dyDescent="0.2">
      <c r="A48" s="15" t="s">
        <v>80</v>
      </c>
    </row>
    <row r="49" spans="1:2" ht="15.75" customHeight="1" x14ac:dyDescent="0.2">
      <c r="A49" s="16" t="s">
        <v>67</v>
      </c>
      <c r="B49" s="16">
        <v>34</v>
      </c>
    </row>
    <row r="50" spans="1:2" ht="15.75" customHeight="1" x14ac:dyDescent="0.2">
      <c r="A50" s="15" t="s">
        <v>37</v>
      </c>
      <c r="B50" s="16">
        <v>33</v>
      </c>
    </row>
    <row r="51" spans="1:2" ht="15.75" customHeight="1" x14ac:dyDescent="0.2">
      <c r="A51" s="15" t="s">
        <v>45</v>
      </c>
      <c r="B51" s="16">
        <v>31</v>
      </c>
    </row>
    <row r="52" spans="1:2" ht="15.75" customHeight="1" x14ac:dyDescent="0.2">
      <c r="A52" s="15" t="s">
        <v>18</v>
      </c>
      <c r="B52" s="16">
        <v>50</v>
      </c>
    </row>
    <row r="53" spans="1:2" ht="15.75" customHeight="1" x14ac:dyDescent="0.2">
      <c r="A53" s="15" t="s">
        <v>89</v>
      </c>
    </row>
    <row r="54" spans="1:2" ht="15.75" customHeight="1" x14ac:dyDescent="0.2">
      <c r="A54" s="15" t="s">
        <v>192</v>
      </c>
    </row>
    <row r="55" spans="1:2" ht="15.75" customHeight="1" x14ac:dyDescent="0.2">
      <c r="A55" s="15" t="s">
        <v>75</v>
      </c>
    </row>
    <row r="56" spans="1:2" ht="15.75" customHeight="1" x14ac:dyDescent="0.2">
      <c r="A56" s="15" t="s">
        <v>104</v>
      </c>
    </row>
    <row r="57" spans="1:2" ht="15.75" customHeight="1" x14ac:dyDescent="0.2">
      <c r="A57" s="15" t="s">
        <v>49</v>
      </c>
      <c r="B57" s="16">
        <v>24</v>
      </c>
    </row>
    <row r="58" spans="1:2" ht="15.75" customHeight="1" x14ac:dyDescent="0.2">
      <c r="A58" s="15" t="s">
        <v>95</v>
      </c>
    </row>
    <row r="59" spans="1:2" ht="15.75" customHeight="1" x14ac:dyDescent="0.2">
      <c r="A59" s="15" t="s">
        <v>57</v>
      </c>
    </row>
    <row r="60" spans="1:2" ht="15.75" customHeight="1" x14ac:dyDescent="0.2">
      <c r="A60" s="16" t="s">
        <v>28</v>
      </c>
      <c r="B60" s="16">
        <v>46</v>
      </c>
    </row>
    <row r="61" spans="1:2" ht="15.75" customHeight="1" x14ac:dyDescent="0.2">
      <c r="A61" s="15" t="s">
        <v>105</v>
      </c>
    </row>
    <row r="62" spans="1:2" ht="15.75" customHeight="1" x14ac:dyDescent="0.2">
      <c r="A62" s="15" t="s">
        <v>96</v>
      </c>
    </row>
    <row r="63" spans="1:2" ht="15.75" customHeight="1" x14ac:dyDescent="0.2">
      <c r="A63" s="15" t="s">
        <v>61</v>
      </c>
    </row>
    <row r="64" spans="1:2" ht="15.75" customHeight="1" x14ac:dyDescent="0.2">
      <c r="A64" s="15" t="s">
        <v>23</v>
      </c>
      <c r="B64" s="16">
        <v>45</v>
      </c>
    </row>
    <row r="65" spans="1:3" ht="15.75" customHeight="1" x14ac:dyDescent="0.2">
      <c r="A65" s="15" t="s">
        <v>21</v>
      </c>
      <c r="B65" s="16">
        <v>48</v>
      </c>
    </row>
    <row r="66" spans="1:3" ht="15.75" customHeight="1" x14ac:dyDescent="0.2">
      <c r="A66" s="15" t="s">
        <v>68</v>
      </c>
      <c r="B66" s="16">
        <v>32</v>
      </c>
    </row>
    <row r="67" spans="1:3" ht="15.75" customHeight="1" x14ac:dyDescent="0.2">
      <c r="A67" s="15" t="s">
        <v>193</v>
      </c>
    </row>
    <row r="68" spans="1:3" ht="15.75" customHeight="1" x14ac:dyDescent="0.2">
      <c r="A68" s="15" t="s">
        <v>106</v>
      </c>
      <c r="B68" s="2"/>
    </row>
    <row r="69" spans="1:3" ht="15.75" customHeight="1" x14ac:dyDescent="0.2">
      <c r="A69" s="15" t="s">
        <v>93</v>
      </c>
      <c r="B69" s="2"/>
    </row>
    <row r="70" spans="1:3" ht="15.75" customHeight="1" x14ac:dyDescent="0.2">
      <c r="A70" s="15" t="s">
        <v>79</v>
      </c>
      <c r="B70" s="6"/>
      <c r="C70" s="6"/>
    </row>
    <row r="71" spans="1:3" ht="15.75" customHeight="1" x14ac:dyDescent="0.2">
      <c r="A71" s="15" t="s">
        <v>91</v>
      </c>
    </row>
    <row r="72" spans="1:3" ht="15.75" customHeight="1" x14ac:dyDescent="0.2">
      <c r="A72" s="15" t="s">
        <v>107</v>
      </c>
    </row>
    <row r="73" spans="1:3" ht="15.75" customHeight="1" x14ac:dyDescent="0.2">
      <c r="A73" s="15" t="s">
        <v>108</v>
      </c>
    </row>
    <row r="74" spans="1:3" ht="15.75" customHeight="1" x14ac:dyDescent="0.2">
      <c r="A74" s="15" t="s">
        <v>59</v>
      </c>
      <c r="B74" s="16">
        <v>21</v>
      </c>
      <c r="C74" s="6"/>
    </row>
    <row r="75" spans="1:3" ht="15.75" customHeight="1" x14ac:dyDescent="0.2">
      <c r="A75" s="15" t="s">
        <v>109</v>
      </c>
    </row>
    <row r="76" spans="1:3" ht="15.75" customHeight="1" x14ac:dyDescent="0.2">
      <c r="A76" s="15" t="s">
        <v>194</v>
      </c>
    </row>
    <row r="77" spans="1:3" ht="15.75" customHeight="1" x14ac:dyDescent="0.2">
      <c r="A77" s="15" t="s">
        <v>194</v>
      </c>
    </row>
    <row r="78" spans="1:3" ht="15.75" customHeight="1" x14ac:dyDescent="0.2">
      <c r="A78" s="15" t="s">
        <v>194</v>
      </c>
      <c r="B78" s="2">
        <f>COUNTIF(B81:B151,"&gt;0")</f>
        <v>23</v>
      </c>
    </row>
    <row r="79" spans="1:3" ht="15.75" customHeight="1" x14ac:dyDescent="0.2">
      <c r="A79" s="15" t="s">
        <v>194</v>
      </c>
      <c r="B79" s="6" t="s">
        <v>187</v>
      </c>
      <c r="C79" s="6" t="s">
        <v>1</v>
      </c>
    </row>
    <row r="80" spans="1:3" ht="15.75" customHeight="1" x14ac:dyDescent="0.2">
      <c r="A80" s="21" t="s">
        <v>2</v>
      </c>
    </row>
    <row r="81" spans="1:2" ht="15.75" customHeight="1" x14ac:dyDescent="0.2">
      <c r="A81" s="15" t="s">
        <v>118</v>
      </c>
      <c r="B81" s="16">
        <v>48</v>
      </c>
    </row>
    <row r="82" spans="1:2" ht="15.75" customHeight="1" x14ac:dyDescent="0.2">
      <c r="A82" s="15" t="s">
        <v>171</v>
      </c>
    </row>
    <row r="83" spans="1:2" ht="15.75" customHeight="1" x14ac:dyDescent="0.2">
      <c r="A83" s="15" t="s">
        <v>146</v>
      </c>
    </row>
    <row r="84" spans="1:2" ht="15.75" customHeight="1" x14ac:dyDescent="0.2">
      <c r="A84" s="15" t="s">
        <v>172</v>
      </c>
    </row>
    <row r="85" spans="1:2" ht="15.75" customHeight="1" x14ac:dyDescent="0.2">
      <c r="A85" s="20" t="s">
        <v>159</v>
      </c>
      <c r="B85" s="16">
        <v>36</v>
      </c>
    </row>
    <row r="86" spans="1:2" ht="15.75" customHeight="1" x14ac:dyDescent="0.2">
      <c r="A86" s="15" t="s">
        <v>135</v>
      </c>
      <c r="B86" s="16">
        <v>35</v>
      </c>
    </row>
    <row r="87" spans="1:2" ht="15.75" customHeight="1" x14ac:dyDescent="0.2">
      <c r="A87" s="15" t="s">
        <v>138</v>
      </c>
      <c r="B87" s="16">
        <v>30</v>
      </c>
    </row>
    <row r="88" spans="1:2" ht="15.75" customHeight="1" x14ac:dyDescent="0.2">
      <c r="A88" s="15" t="s">
        <v>139</v>
      </c>
      <c r="B88" s="16">
        <v>29</v>
      </c>
    </row>
    <row r="89" spans="1:2" ht="15.75" customHeight="1" x14ac:dyDescent="0.2">
      <c r="A89" s="15" t="s">
        <v>173</v>
      </c>
    </row>
    <row r="90" spans="1:2" ht="15.75" customHeight="1" x14ac:dyDescent="0.2">
      <c r="A90" s="15" t="s">
        <v>174</v>
      </c>
    </row>
    <row r="91" spans="1:2" ht="15.75" customHeight="1" x14ac:dyDescent="0.2">
      <c r="A91" s="15" t="s">
        <v>175</v>
      </c>
    </row>
    <row r="92" spans="1:2" ht="15.75" customHeight="1" x14ac:dyDescent="0.2">
      <c r="A92" s="15" t="s">
        <v>161</v>
      </c>
    </row>
    <row r="93" spans="1:2" ht="15.75" customHeight="1" x14ac:dyDescent="0.2">
      <c r="A93" s="15" t="s">
        <v>126</v>
      </c>
      <c r="B93" s="16">
        <v>43</v>
      </c>
    </row>
    <row r="94" spans="1:2" ht="15.75" customHeight="1" x14ac:dyDescent="0.2">
      <c r="A94" s="15" t="s">
        <v>176</v>
      </c>
    </row>
    <row r="95" spans="1:2" ht="15.75" customHeight="1" x14ac:dyDescent="0.2">
      <c r="A95" s="15" t="s">
        <v>128</v>
      </c>
      <c r="B95" s="16">
        <v>45</v>
      </c>
    </row>
    <row r="96" spans="1:2" ht="15.75" customHeight="1" x14ac:dyDescent="0.2">
      <c r="A96" s="15" t="s">
        <v>145</v>
      </c>
    </row>
    <row r="97" spans="1:2" ht="15.75" customHeight="1" x14ac:dyDescent="0.2">
      <c r="A97" s="15" t="s">
        <v>141</v>
      </c>
      <c r="B97" s="16">
        <v>32</v>
      </c>
    </row>
    <row r="98" spans="1:2" ht="15.75" customHeight="1" x14ac:dyDescent="0.2">
      <c r="A98" s="15" t="s">
        <v>131</v>
      </c>
      <c r="B98" s="16">
        <v>41</v>
      </c>
    </row>
    <row r="99" spans="1:2" ht="15.75" customHeight="1" x14ac:dyDescent="0.2">
      <c r="A99" s="15" t="s">
        <v>112</v>
      </c>
      <c r="B99" s="16">
        <v>50</v>
      </c>
    </row>
    <row r="100" spans="1:2" ht="15.75" customHeight="1" x14ac:dyDescent="0.2">
      <c r="A100" s="15" t="s">
        <v>142</v>
      </c>
    </row>
    <row r="101" spans="1:2" ht="15.75" customHeight="1" x14ac:dyDescent="0.2">
      <c r="A101" s="15" t="s">
        <v>168</v>
      </c>
    </row>
    <row r="102" spans="1:2" ht="15.75" customHeight="1" x14ac:dyDescent="0.2">
      <c r="A102" s="15" t="s">
        <v>177</v>
      </c>
    </row>
    <row r="103" spans="1:2" ht="15.75" customHeight="1" x14ac:dyDescent="0.2">
      <c r="A103" s="15" t="s">
        <v>122</v>
      </c>
      <c r="B103" s="16">
        <v>44</v>
      </c>
    </row>
    <row r="104" spans="1:2" ht="15.75" customHeight="1" x14ac:dyDescent="0.2">
      <c r="A104" s="15" t="s">
        <v>149</v>
      </c>
    </row>
    <row r="105" spans="1:2" ht="15.75" customHeight="1" x14ac:dyDescent="0.2">
      <c r="A105" s="15" t="s">
        <v>137</v>
      </c>
      <c r="B105" s="16">
        <v>34</v>
      </c>
    </row>
    <row r="106" spans="1:2" ht="15.75" customHeight="1" x14ac:dyDescent="0.2">
      <c r="A106" s="15" t="s">
        <v>148</v>
      </c>
      <c r="B106" s="16">
        <v>31</v>
      </c>
    </row>
    <row r="107" spans="1:2" ht="15.75" customHeight="1" x14ac:dyDescent="0.2">
      <c r="A107" s="15" t="s">
        <v>178</v>
      </c>
    </row>
    <row r="108" spans="1:2" ht="15.75" customHeight="1" x14ac:dyDescent="0.2">
      <c r="A108" s="15" t="s">
        <v>167</v>
      </c>
    </row>
    <row r="109" spans="1:2" ht="15.75" customHeight="1" x14ac:dyDescent="0.2">
      <c r="A109" s="15" t="s">
        <v>130</v>
      </c>
      <c r="B109" s="16">
        <v>42</v>
      </c>
    </row>
    <row r="110" spans="1:2" ht="15.75" customHeight="1" x14ac:dyDescent="0.2">
      <c r="A110" s="15" t="s">
        <v>179</v>
      </c>
    </row>
    <row r="111" spans="1:2" ht="15.75" customHeight="1" x14ac:dyDescent="0.2">
      <c r="A111" s="15" t="s">
        <v>155</v>
      </c>
    </row>
    <row r="112" spans="1:2" ht="15.75" customHeight="1" x14ac:dyDescent="0.2">
      <c r="A112" s="15" t="s">
        <v>164</v>
      </c>
    </row>
    <row r="113" spans="1:2" ht="15.75" customHeight="1" x14ac:dyDescent="0.2">
      <c r="A113" s="15" t="s">
        <v>195</v>
      </c>
    </row>
    <row r="114" spans="1:2" ht="15.75" customHeight="1" x14ac:dyDescent="0.2">
      <c r="A114" s="15" t="s">
        <v>196</v>
      </c>
    </row>
    <row r="115" spans="1:2" ht="15.75" customHeight="1" x14ac:dyDescent="0.2">
      <c r="A115" s="16" t="s">
        <v>151</v>
      </c>
    </row>
    <row r="116" spans="1:2" ht="15.75" customHeight="1" x14ac:dyDescent="0.2">
      <c r="A116" s="15" t="s">
        <v>119</v>
      </c>
      <c r="B116" s="16">
        <v>47</v>
      </c>
    </row>
    <row r="117" spans="1:2" ht="15.75" customHeight="1" x14ac:dyDescent="0.2">
      <c r="A117" s="15" t="s">
        <v>180</v>
      </c>
    </row>
    <row r="118" spans="1:2" ht="15.75" customHeight="1" x14ac:dyDescent="0.2">
      <c r="A118" s="15" t="s">
        <v>147</v>
      </c>
      <c r="B118" s="16">
        <v>38</v>
      </c>
    </row>
    <row r="119" spans="1:2" ht="15.75" customHeight="1" x14ac:dyDescent="0.2">
      <c r="A119" s="15" t="s">
        <v>181</v>
      </c>
    </row>
    <row r="120" spans="1:2" ht="15.75" customHeight="1" x14ac:dyDescent="0.2">
      <c r="A120" s="15" t="s">
        <v>116</v>
      </c>
      <c r="B120" s="16">
        <v>49</v>
      </c>
    </row>
    <row r="121" spans="1:2" ht="15.75" customHeight="1" x14ac:dyDescent="0.2">
      <c r="A121" s="16" t="s">
        <v>156</v>
      </c>
    </row>
    <row r="122" spans="1:2" ht="15.75" customHeight="1" x14ac:dyDescent="0.2">
      <c r="A122" s="15" t="s">
        <v>199</v>
      </c>
    </row>
    <row r="123" spans="1:2" ht="15.75" customHeight="1" x14ac:dyDescent="0.2">
      <c r="A123" s="15" t="s">
        <v>124</v>
      </c>
      <c r="B123" s="16">
        <v>39</v>
      </c>
    </row>
    <row r="124" spans="1:2" ht="15.75" customHeight="1" x14ac:dyDescent="0.2">
      <c r="A124" s="15" t="s">
        <v>133</v>
      </c>
      <c r="B124" s="16">
        <v>37</v>
      </c>
    </row>
    <row r="125" spans="1:2" ht="15.75" customHeight="1" x14ac:dyDescent="0.2">
      <c r="A125" s="15" t="s">
        <v>182</v>
      </c>
    </row>
    <row r="126" spans="1:2" ht="15.75" customHeight="1" x14ac:dyDescent="0.2">
      <c r="A126" s="15" t="s">
        <v>154</v>
      </c>
    </row>
    <row r="127" spans="1:2" ht="15.75" customHeight="1" x14ac:dyDescent="0.2">
      <c r="A127" s="15" t="s">
        <v>183</v>
      </c>
    </row>
    <row r="128" spans="1:2" ht="15.75" customHeight="1" x14ac:dyDescent="0.2">
      <c r="A128" s="15" t="s">
        <v>132</v>
      </c>
    </row>
    <row r="129" spans="1:2" ht="15.75" customHeight="1" x14ac:dyDescent="0.2">
      <c r="A129" s="15" t="s">
        <v>136</v>
      </c>
    </row>
    <row r="130" spans="1:2" ht="15.75" customHeight="1" x14ac:dyDescent="0.2">
      <c r="A130" s="15" t="s">
        <v>158</v>
      </c>
    </row>
    <row r="131" spans="1:2" ht="15.75" customHeight="1" x14ac:dyDescent="0.2">
      <c r="A131" s="15" t="s">
        <v>114</v>
      </c>
    </row>
    <row r="132" spans="1:2" ht="15.75" customHeight="1" x14ac:dyDescent="0.2">
      <c r="A132" s="15" t="s">
        <v>153</v>
      </c>
    </row>
    <row r="133" spans="1:2" ht="15.75" customHeight="1" x14ac:dyDescent="0.2">
      <c r="A133" s="16" t="s">
        <v>162</v>
      </c>
    </row>
    <row r="134" spans="1:2" ht="15.75" customHeight="1" x14ac:dyDescent="0.2">
      <c r="A134" s="15" t="s">
        <v>157</v>
      </c>
      <c r="B134" s="16">
        <v>36</v>
      </c>
    </row>
    <row r="135" spans="1:2" ht="15.75" customHeight="1" x14ac:dyDescent="0.2">
      <c r="A135" s="15" t="s">
        <v>134</v>
      </c>
      <c r="B135" s="16">
        <v>33</v>
      </c>
    </row>
    <row r="136" spans="1:2" ht="15.75" customHeight="1" x14ac:dyDescent="0.2">
      <c r="A136" s="15" t="s">
        <v>184</v>
      </c>
    </row>
    <row r="137" spans="1:2" ht="15.75" customHeight="1" x14ac:dyDescent="0.2">
      <c r="A137" s="15" t="s">
        <v>152</v>
      </c>
    </row>
    <row r="138" spans="1:2" ht="15.75" customHeight="1" x14ac:dyDescent="0.2">
      <c r="A138" s="15" t="s">
        <v>169</v>
      </c>
    </row>
    <row r="139" spans="1:2" ht="15.75" customHeight="1" x14ac:dyDescent="0.2">
      <c r="A139" s="15" t="s">
        <v>185</v>
      </c>
    </row>
    <row r="140" spans="1:2" ht="15.75" customHeight="1" x14ac:dyDescent="0.2">
      <c r="A140" s="15" t="s">
        <v>125</v>
      </c>
      <c r="B140" s="16">
        <v>40</v>
      </c>
    </row>
    <row r="141" spans="1:2" ht="15.75" customHeight="1" x14ac:dyDescent="0.2">
      <c r="A141" s="15" t="s">
        <v>186</v>
      </c>
    </row>
    <row r="142" spans="1:2" ht="15.75" customHeight="1" x14ac:dyDescent="0.2">
      <c r="A142" s="15" t="s">
        <v>170</v>
      </c>
    </row>
    <row r="143" spans="1:2" ht="15.75" customHeight="1" x14ac:dyDescent="0.2">
      <c r="A143" s="15" t="s">
        <v>143</v>
      </c>
    </row>
    <row r="144" spans="1:2" ht="15.75" customHeight="1" x14ac:dyDescent="0.2">
      <c r="A144" s="15" t="s">
        <v>120</v>
      </c>
      <c r="B144" s="16">
        <v>46</v>
      </c>
    </row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conditionalFormatting sqref="C33:C34 A136:A144">
    <cfRule type="expression" dxfId="9" priority="1">
      <formula>Q33="yes"</formula>
    </cfRule>
  </conditionalFormatting>
  <conditionalFormatting sqref="A34 A69:A75">
    <cfRule type="expression" dxfId="8" priority="2">
      <formula>O34="yes"</formula>
    </cfRule>
  </conditionalFormatting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C1006"/>
  <sheetViews>
    <sheetView workbookViewId="0"/>
  </sheetViews>
  <sheetFormatPr defaultColWidth="14.390625" defaultRowHeight="15" customHeight="1" x14ac:dyDescent="0.2"/>
  <cols>
    <col min="1" max="1" width="20.984375" customWidth="1"/>
    <col min="2" max="26" width="8.7421875" customWidth="1"/>
  </cols>
  <sheetData>
    <row r="2" spans="1:3" x14ac:dyDescent="0.2">
      <c r="B2" s="2">
        <f>COUNTIF(B4:B77,"&gt;0")</f>
        <v>23</v>
      </c>
      <c r="C2" s="2"/>
    </row>
    <row r="3" spans="1:3" x14ac:dyDescent="0.2">
      <c r="A3" s="21" t="s">
        <v>2</v>
      </c>
      <c r="B3" s="6" t="s">
        <v>187</v>
      </c>
      <c r="C3" s="6" t="s">
        <v>1</v>
      </c>
    </row>
    <row r="4" spans="1:3" x14ac:dyDescent="0.2">
      <c r="A4" s="15" t="s">
        <v>17</v>
      </c>
      <c r="B4" s="16">
        <v>50</v>
      </c>
      <c r="C4" s="16">
        <v>80.510000000000005</v>
      </c>
    </row>
    <row r="5" spans="1:3" x14ac:dyDescent="0.2">
      <c r="A5" s="15" t="s">
        <v>20</v>
      </c>
      <c r="B5" s="16">
        <v>49</v>
      </c>
      <c r="C5" s="16">
        <v>76.08</v>
      </c>
    </row>
    <row r="6" spans="1:3" x14ac:dyDescent="0.2">
      <c r="A6" s="15" t="s">
        <v>23</v>
      </c>
      <c r="B6" s="16">
        <v>48</v>
      </c>
      <c r="C6" s="16">
        <v>74.59</v>
      </c>
    </row>
    <row r="7" spans="1:3" x14ac:dyDescent="0.2">
      <c r="A7" s="15" t="s">
        <v>37</v>
      </c>
      <c r="B7" s="16">
        <v>47</v>
      </c>
      <c r="C7" s="16">
        <v>74.39</v>
      </c>
    </row>
    <row r="8" spans="1:3" x14ac:dyDescent="0.2">
      <c r="A8" s="15" t="s">
        <v>85</v>
      </c>
      <c r="B8" s="16">
        <v>46</v>
      </c>
      <c r="C8" s="16">
        <v>73.900000000000006</v>
      </c>
    </row>
    <row r="9" spans="1:3" x14ac:dyDescent="0.2">
      <c r="A9" s="15" t="s">
        <v>34</v>
      </c>
      <c r="B9" s="16">
        <v>45</v>
      </c>
      <c r="C9" s="16">
        <v>73.17</v>
      </c>
    </row>
    <row r="10" spans="1:3" x14ac:dyDescent="0.2">
      <c r="A10" s="15" t="s">
        <v>69</v>
      </c>
      <c r="B10" s="16">
        <v>44</v>
      </c>
      <c r="C10" s="16">
        <v>72.62</v>
      </c>
    </row>
    <row r="11" spans="1:3" x14ac:dyDescent="0.2">
      <c r="A11" s="15" t="s">
        <v>76</v>
      </c>
      <c r="B11" s="16">
        <v>43</v>
      </c>
      <c r="C11" s="16">
        <v>71.209999999999994</v>
      </c>
    </row>
    <row r="12" spans="1:3" x14ac:dyDescent="0.2">
      <c r="A12" s="15" t="s">
        <v>25</v>
      </c>
      <c r="B12" s="16">
        <v>42</v>
      </c>
      <c r="C12" s="16">
        <v>71.150000000000006</v>
      </c>
    </row>
    <row r="13" spans="1:3" x14ac:dyDescent="0.2">
      <c r="A13" s="15" t="s">
        <v>39</v>
      </c>
      <c r="B13" s="16">
        <v>41</v>
      </c>
      <c r="C13" s="16">
        <v>67.510000000000005</v>
      </c>
    </row>
    <row r="14" spans="1:3" x14ac:dyDescent="0.2">
      <c r="A14" s="15" t="s">
        <v>27</v>
      </c>
      <c r="B14" s="16">
        <v>40</v>
      </c>
      <c r="C14" s="16">
        <v>67.13</v>
      </c>
    </row>
    <row r="15" spans="1:3" x14ac:dyDescent="0.2">
      <c r="A15" s="15" t="s">
        <v>79</v>
      </c>
      <c r="B15" s="16">
        <v>39</v>
      </c>
      <c r="C15" s="16">
        <v>66.53</v>
      </c>
    </row>
    <row r="16" spans="1:3" x14ac:dyDescent="0.2">
      <c r="A16" s="15" t="s">
        <v>49</v>
      </c>
      <c r="B16" s="16">
        <v>38</v>
      </c>
      <c r="C16" s="16">
        <v>66.25</v>
      </c>
    </row>
    <row r="17" spans="1:3" x14ac:dyDescent="0.2">
      <c r="A17" s="15" t="s">
        <v>41</v>
      </c>
      <c r="B17" s="16">
        <v>37</v>
      </c>
      <c r="C17" s="16">
        <v>64.22</v>
      </c>
    </row>
    <row r="18" spans="1:3" x14ac:dyDescent="0.2">
      <c r="A18" s="15" t="s">
        <v>45</v>
      </c>
      <c r="B18" s="16">
        <v>36</v>
      </c>
      <c r="C18" s="16">
        <v>63.96</v>
      </c>
    </row>
    <row r="19" spans="1:3" x14ac:dyDescent="0.2">
      <c r="A19" s="16" t="s">
        <v>28</v>
      </c>
      <c r="B19" s="16">
        <v>35</v>
      </c>
      <c r="C19" s="16">
        <v>60.48</v>
      </c>
    </row>
    <row r="20" spans="1:3" x14ac:dyDescent="0.2">
      <c r="A20" s="15" t="s">
        <v>64</v>
      </c>
      <c r="B20" s="16">
        <v>34</v>
      </c>
      <c r="C20" s="16">
        <v>59.66</v>
      </c>
    </row>
    <row r="21" spans="1:3" x14ac:dyDescent="0.2">
      <c r="A21" s="15" t="s">
        <v>32</v>
      </c>
      <c r="B21" s="16">
        <v>33</v>
      </c>
      <c r="C21" s="16">
        <v>58.31</v>
      </c>
    </row>
    <row r="22" spans="1:3" ht="15.75" customHeight="1" x14ac:dyDescent="0.2">
      <c r="A22" s="15" t="s">
        <v>51</v>
      </c>
      <c r="B22" s="16">
        <v>32</v>
      </c>
      <c r="C22" s="16">
        <v>56.88</v>
      </c>
    </row>
    <row r="23" spans="1:3" ht="15.75" customHeight="1" x14ac:dyDescent="0.2">
      <c r="A23" s="15" t="s">
        <v>47</v>
      </c>
      <c r="B23" s="16">
        <v>31</v>
      </c>
      <c r="C23" s="16">
        <v>46.59</v>
      </c>
    </row>
    <row r="24" spans="1:3" ht="15.75" customHeight="1" x14ac:dyDescent="0.2">
      <c r="A24" s="15" t="s">
        <v>57</v>
      </c>
      <c r="B24" s="16">
        <v>30</v>
      </c>
      <c r="C24" s="16">
        <v>40.58</v>
      </c>
    </row>
    <row r="25" spans="1:3" ht="15.75" customHeight="1" x14ac:dyDescent="0.2">
      <c r="A25" s="15" t="s">
        <v>59</v>
      </c>
      <c r="B25" s="16">
        <v>29</v>
      </c>
      <c r="C25" s="16">
        <v>37.86</v>
      </c>
    </row>
    <row r="26" spans="1:3" ht="15.75" customHeight="1" x14ac:dyDescent="0.2">
      <c r="A26" s="15" t="s">
        <v>55</v>
      </c>
      <c r="B26" s="16">
        <v>28</v>
      </c>
      <c r="C26" s="16">
        <v>37.75</v>
      </c>
    </row>
    <row r="27" spans="1:3" ht="15.75" customHeight="1" x14ac:dyDescent="0.2">
      <c r="A27" s="15" t="s">
        <v>63</v>
      </c>
    </row>
    <row r="28" spans="1:3" ht="15.75" customHeight="1" x14ac:dyDescent="0.2">
      <c r="A28" s="15" t="s">
        <v>87</v>
      </c>
    </row>
    <row r="29" spans="1:3" ht="15.75" customHeight="1" x14ac:dyDescent="0.2">
      <c r="A29" s="15" t="s">
        <v>78</v>
      </c>
    </row>
    <row r="30" spans="1:3" ht="15.75" customHeight="1" x14ac:dyDescent="0.2">
      <c r="A30" s="15" t="s">
        <v>70</v>
      </c>
    </row>
    <row r="31" spans="1:3" ht="15.75" customHeight="1" x14ac:dyDescent="0.2">
      <c r="A31" s="15" t="s">
        <v>43</v>
      </c>
    </row>
    <row r="32" spans="1:3" ht="15.75" customHeight="1" x14ac:dyDescent="0.2">
      <c r="A32" s="15" t="s">
        <v>97</v>
      </c>
    </row>
    <row r="33" spans="1:1" ht="15.75" customHeight="1" x14ac:dyDescent="0.2">
      <c r="A33" s="15" t="s">
        <v>94</v>
      </c>
    </row>
    <row r="34" spans="1:1" ht="15.75" customHeight="1" x14ac:dyDescent="0.2">
      <c r="A34" s="16" t="s">
        <v>98</v>
      </c>
    </row>
    <row r="35" spans="1:1" ht="15.75" customHeight="1" x14ac:dyDescent="0.2">
      <c r="A35" s="16" t="s">
        <v>88</v>
      </c>
    </row>
    <row r="36" spans="1:1" ht="15.75" customHeight="1" x14ac:dyDescent="0.2">
      <c r="A36" s="15" t="s">
        <v>99</v>
      </c>
    </row>
    <row r="37" spans="1:1" ht="15.75" customHeight="1" x14ac:dyDescent="0.2">
      <c r="A37" s="15" t="s">
        <v>81</v>
      </c>
    </row>
    <row r="38" spans="1:1" ht="15.75" customHeight="1" x14ac:dyDescent="0.2">
      <c r="A38" s="15" t="s">
        <v>30</v>
      </c>
    </row>
    <row r="39" spans="1:1" ht="15.75" customHeight="1" x14ac:dyDescent="0.2">
      <c r="A39" s="15" t="s">
        <v>100</v>
      </c>
    </row>
    <row r="40" spans="1:1" ht="15.75" customHeight="1" x14ac:dyDescent="0.2">
      <c r="A40" s="15" t="s">
        <v>101</v>
      </c>
    </row>
    <row r="41" spans="1:1" ht="15.75" customHeight="1" x14ac:dyDescent="0.2">
      <c r="A41" s="16" t="s">
        <v>74</v>
      </c>
    </row>
    <row r="42" spans="1:1" ht="15.75" customHeight="1" x14ac:dyDescent="0.2">
      <c r="A42" s="15" t="s">
        <v>188</v>
      </c>
    </row>
    <row r="43" spans="1:1" ht="15.75" customHeight="1" x14ac:dyDescent="0.2">
      <c r="A43" s="16" t="s">
        <v>189</v>
      </c>
    </row>
    <row r="44" spans="1:1" ht="15.75" customHeight="1" x14ac:dyDescent="0.2">
      <c r="A44" s="15" t="s">
        <v>71</v>
      </c>
    </row>
    <row r="45" spans="1:1" ht="15.75" customHeight="1" x14ac:dyDescent="0.2">
      <c r="A45" s="15" t="s">
        <v>86</v>
      </c>
    </row>
    <row r="46" spans="1:1" ht="15.75" customHeight="1" x14ac:dyDescent="0.2">
      <c r="A46" s="15" t="s">
        <v>60</v>
      </c>
    </row>
    <row r="47" spans="1:1" ht="15.75" customHeight="1" x14ac:dyDescent="0.2">
      <c r="A47" s="15" t="s">
        <v>84</v>
      </c>
    </row>
    <row r="48" spans="1:1" ht="15.75" customHeight="1" x14ac:dyDescent="0.2">
      <c r="A48" s="15" t="s">
        <v>62</v>
      </c>
    </row>
    <row r="49" spans="1:1" ht="15.75" customHeight="1" x14ac:dyDescent="0.2">
      <c r="A49" s="15" t="s">
        <v>102</v>
      </c>
    </row>
    <row r="50" spans="1:1" ht="15.75" customHeight="1" x14ac:dyDescent="0.2">
      <c r="A50" s="16" t="s">
        <v>53</v>
      </c>
    </row>
    <row r="51" spans="1:1" ht="15.75" customHeight="1" x14ac:dyDescent="0.2">
      <c r="A51" s="16" t="s">
        <v>66</v>
      </c>
    </row>
    <row r="52" spans="1:1" ht="15.75" customHeight="1" x14ac:dyDescent="0.2">
      <c r="A52" s="15" t="s">
        <v>72</v>
      </c>
    </row>
    <row r="53" spans="1:1" ht="15.75" customHeight="1" x14ac:dyDescent="0.2">
      <c r="A53" s="15" t="s">
        <v>190</v>
      </c>
    </row>
    <row r="54" spans="1:1" ht="15.75" customHeight="1" x14ac:dyDescent="0.2">
      <c r="A54" s="16" t="s">
        <v>77</v>
      </c>
    </row>
    <row r="55" spans="1:1" ht="15.75" customHeight="1" x14ac:dyDescent="0.2">
      <c r="A55" s="15" t="s">
        <v>35</v>
      </c>
    </row>
    <row r="56" spans="1:1" ht="15.75" customHeight="1" x14ac:dyDescent="0.2">
      <c r="A56" s="15" t="s">
        <v>191</v>
      </c>
    </row>
    <row r="57" spans="1:1" ht="15.75" customHeight="1" x14ac:dyDescent="0.2">
      <c r="A57" s="15" t="s">
        <v>80</v>
      </c>
    </row>
    <row r="58" spans="1:1" ht="15.75" customHeight="1" x14ac:dyDescent="0.2">
      <c r="A58" s="16" t="s">
        <v>67</v>
      </c>
    </row>
    <row r="59" spans="1:1" ht="15.75" customHeight="1" x14ac:dyDescent="0.2">
      <c r="A59" s="15" t="s">
        <v>18</v>
      </c>
    </row>
    <row r="60" spans="1:1" ht="15.75" customHeight="1" x14ac:dyDescent="0.2">
      <c r="A60" s="15" t="s">
        <v>89</v>
      </c>
    </row>
    <row r="61" spans="1:1" ht="15.75" customHeight="1" x14ac:dyDescent="0.2">
      <c r="A61" s="15" t="s">
        <v>192</v>
      </c>
    </row>
    <row r="62" spans="1:1" ht="15.75" customHeight="1" x14ac:dyDescent="0.2">
      <c r="A62" s="15" t="s">
        <v>75</v>
      </c>
    </row>
    <row r="63" spans="1:1" ht="15.75" customHeight="1" x14ac:dyDescent="0.2">
      <c r="A63" s="15" t="s">
        <v>104</v>
      </c>
    </row>
    <row r="64" spans="1:1" ht="15.75" customHeight="1" x14ac:dyDescent="0.2">
      <c r="A64" s="15" t="s">
        <v>95</v>
      </c>
    </row>
    <row r="65" spans="1:3" ht="15.75" customHeight="1" x14ac:dyDescent="0.2">
      <c r="A65" s="15" t="s">
        <v>105</v>
      </c>
    </row>
    <row r="66" spans="1:3" ht="15.75" customHeight="1" x14ac:dyDescent="0.2">
      <c r="A66" s="15" t="s">
        <v>96</v>
      </c>
    </row>
    <row r="67" spans="1:3" ht="15.75" customHeight="1" x14ac:dyDescent="0.2">
      <c r="A67" s="15" t="s">
        <v>61</v>
      </c>
    </row>
    <row r="68" spans="1:3" ht="15.75" customHeight="1" x14ac:dyDescent="0.2">
      <c r="A68" s="15" t="s">
        <v>21</v>
      </c>
    </row>
    <row r="69" spans="1:3" ht="15.75" customHeight="1" x14ac:dyDescent="0.2">
      <c r="A69" s="15" t="s">
        <v>68</v>
      </c>
    </row>
    <row r="70" spans="1:3" ht="15.75" customHeight="1" x14ac:dyDescent="0.2">
      <c r="A70" s="15" t="s">
        <v>193</v>
      </c>
      <c r="B70" s="2"/>
    </row>
    <row r="71" spans="1:3" ht="15.75" customHeight="1" x14ac:dyDescent="0.2">
      <c r="A71" s="15" t="s">
        <v>106</v>
      </c>
      <c r="B71" s="2"/>
    </row>
    <row r="72" spans="1:3" ht="15.75" customHeight="1" x14ac:dyDescent="0.2">
      <c r="A72" s="15" t="s">
        <v>93</v>
      </c>
      <c r="B72" s="6"/>
      <c r="C72" s="6"/>
    </row>
    <row r="73" spans="1:3" ht="15.75" customHeight="1" x14ac:dyDescent="0.2">
      <c r="A73" s="15" t="s">
        <v>91</v>
      </c>
    </row>
    <row r="74" spans="1:3" ht="15.75" customHeight="1" x14ac:dyDescent="0.2">
      <c r="A74" s="15" t="s">
        <v>107</v>
      </c>
    </row>
    <row r="75" spans="1:3" ht="15.75" customHeight="1" x14ac:dyDescent="0.2">
      <c r="A75" s="15" t="s">
        <v>108</v>
      </c>
    </row>
    <row r="76" spans="1:3" ht="15.75" customHeight="1" x14ac:dyDescent="0.2">
      <c r="A76" s="15" t="s">
        <v>109</v>
      </c>
    </row>
    <row r="77" spans="1:3" ht="15.75" customHeight="1" x14ac:dyDescent="0.2">
      <c r="A77" s="15" t="s">
        <v>194</v>
      </c>
    </row>
    <row r="78" spans="1:3" ht="15.75" customHeight="1" x14ac:dyDescent="0.2"/>
    <row r="79" spans="1:3" ht="15.75" customHeight="1" x14ac:dyDescent="0.2">
      <c r="A79" s="15" t="s">
        <v>194</v>
      </c>
      <c r="B79" s="2">
        <f>COUNTIF(B82:B155,"&gt;0")</f>
        <v>23</v>
      </c>
      <c r="C79" s="2"/>
    </row>
    <row r="80" spans="1:3" ht="15.75" customHeight="1" x14ac:dyDescent="0.2">
      <c r="A80" s="15" t="s">
        <v>194</v>
      </c>
      <c r="B80" s="6" t="s">
        <v>187</v>
      </c>
      <c r="C80" s="6" t="s">
        <v>1</v>
      </c>
    </row>
    <row r="81" spans="1:3" ht="15.75" customHeight="1" x14ac:dyDescent="0.2">
      <c r="A81" s="21" t="s">
        <v>2</v>
      </c>
    </row>
    <row r="82" spans="1:3" ht="15.75" customHeight="1" x14ac:dyDescent="0.2">
      <c r="A82" s="15" t="s">
        <v>112</v>
      </c>
      <c r="B82" s="16">
        <v>50</v>
      </c>
      <c r="C82" s="16">
        <v>87.4</v>
      </c>
    </row>
    <row r="83" spans="1:3" ht="15.75" customHeight="1" x14ac:dyDescent="0.2">
      <c r="A83" s="15" t="s">
        <v>116</v>
      </c>
      <c r="B83" s="16">
        <v>49</v>
      </c>
      <c r="C83" s="16">
        <v>78.91</v>
      </c>
    </row>
    <row r="84" spans="1:3" ht="15.75" customHeight="1" x14ac:dyDescent="0.2">
      <c r="A84" s="15" t="s">
        <v>114</v>
      </c>
      <c r="B84" s="16">
        <v>48</v>
      </c>
      <c r="C84" s="16">
        <v>69.05</v>
      </c>
    </row>
    <row r="85" spans="1:3" ht="15.75" customHeight="1" x14ac:dyDescent="0.2">
      <c r="A85" s="15" t="s">
        <v>124</v>
      </c>
      <c r="B85" s="16">
        <v>47</v>
      </c>
      <c r="C85" s="16">
        <v>65.97</v>
      </c>
    </row>
    <row r="86" spans="1:3" ht="15.75" customHeight="1" x14ac:dyDescent="0.2">
      <c r="A86" s="15" t="s">
        <v>145</v>
      </c>
      <c r="B86" s="16">
        <v>46</v>
      </c>
      <c r="C86" s="16">
        <v>65.08</v>
      </c>
    </row>
    <row r="87" spans="1:3" ht="15.75" customHeight="1" x14ac:dyDescent="0.2">
      <c r="A87" s="15" t="s">
        <v>130</v>
      </c>
      <c r="B87" s="16">
        <v>45</v>
      </c>
      <c r="C87" s="16">
        <v>64.790000000000006</v>
      </c>
    </row>
    <row r="88" spans="1:3" ht="15.75" customHeight="1" x14ac:dyDescent="0.2">
      <c r="A88" s="15" t="s">
        <v>119</v>
      </c>
      <c r="B88" s="16">
        <v>44</v>
      </c>
      <c r="C88" s="16">
        <v>64.760000000000005</v>
      </c>
    </row>
    <row r="89" spans="1:3" ht="15.75" customHeight="1" x14ac:dyDescent="0.2">
      <c r="A89" s="15" t="s">
        <v>120</v>
      </c>
      <c r="B89" s="16">
        <v>43</v>
      </c>
      <c r="C89" s="16">
        <v>61.93</v>
      </c>
    </row>
    <row r="90" spans="1:3" ht="15.75" customHeight="1" x14ac:dyDescent="0.2">
      <c r="A90" s="15" t="s">
        <v>143</v>
      </c>
      <c r="B90" s="16">
        <v>42</v>
      </c>
      <c r="C90" s="16">
        <v>58.68</v>
      </c>
    </row>
    <row r="91" spans="1:3" ht="15.75" customHeight="1" x14ac:dyDescent="0.2">
      <c r="A91" s="15" t="s">
        <v>126</v>
      </c>
      <c r="B91" s="16">
        <v>40.5</v>
      </c>
      <c r="C91" s="16">
        <v>57.36</v>
      </c>
    </row>
    <row r="92" spans="1:3" ht="15.75" customHeight="1" x14ac:dyDescent="0.2">
      <c r="A92" s="15" t="s">
        <v>131</v>
      </c>
      <c r="B92" s="16">
        <v>40.5</v>
      </c>
      <c r="C92" s="16">
        <v>57.36</v>
      </c>
    </row>
    <row r="93" spans="1:3" ht="15.75" customHeight="1" x14ac:dyDescent="0.2">
      <c r="A93" s="15" t="s">
        <v>133</v>
      </c>
      <c r="B93" s="16">
        <v>39</v>
      </c>
      <c r="C93" s="16">
        <v>53.55</v>
      </c>
    </row>
    <row r="94" spans="1:3" ht="15.75" customHeight="1" x14ac:dyDescent="0.2">
      <c r="A94" s="16" t="s">
        <v>162</v>
      </c>
      <c r="B94" s="16">
        <v>38</v>
      </c>
      <c r="C94" s="16">
        <v>52.53</v>
      </c>
    </row>
    <row r="95" spans="1:3" ht="15.75" customHeight="1" x14ac:dyDescent="0.2">
      <c r="A95" s="15" t="s">
        <v>147</v>
      </c>
      <c r="B95" s="16">
        <v>37</v>
      </c>
      <c r="C95" s="16">
        <v>51.22</v>
      </c>
    </row>
    <row r="96" spans="1:3" ht="15.75" customHeight="1" x14ac:dyDescent="0.2">
      <c r="A96" s="15" t="s">
        <v>134</v>
      </c>
      <c r="B96" s="16">
        <v>36</v>
      </c>
      <c r="C96" s="16">
        <v>51.04</v>
      </c>
    </row>
    <row r="97" spans="1:3" ht="15.75" customHeight="1" x14ac:dyDescent="0.2">
      <c r="A97" s="15" t="s">
        <v>139</v>
      </c>
      <c r="B97" s="16">
        <v>35</v>
      </c>
      <c r="C97" s="16">
        <v>48.02</v>
      </c>
    </row>
    <row r="98" spans="1:3" ht="15.75" customHeight="1" x14ac:dyDescent="0.2">
      <c r="A98" s="15" t="s">
        <v>137</v>
      </c>
      <c r="B98" s="16">
        <v>34</v>
      </c>
      <c r="C98" s="16">
        <v>46.59</v>
      </c>
    </row>
    <row r="99" spans="1:3" ht="15.75" customHeight="1" x14ac:dyDescent="0.2">
      <c r="A99" s="15" t="s">
        <v>136</v>
      </c>
      <c r="B99" s="16">
        <v>33</v>
      </c>
      <c r="C99" s="16">
        <v>46.55</v>
      </c>
    </row>
    <row r="100" spans="1:3" ht="15.75" customHeight="1" x14ac:dyDescent="0.2">
      <c r="A100" s="15" t="s">
        <v>135</v>
      </c>
      <c r="B100" s="16">
        <v>32</v>
      </c>
      <c r="C100" s="16">
        <v>45.82</v>
      </c>
    </row>
    <row r="101" spans="1:3" ht="15.75" customHeight="1" x14ac:dyDescent="0.2">
      <c r="A101" s="15" t="s">
        <v>154</v>
      </c>
      <c r="B101" s="16">
        <v>31</v>
      </c>
      <c r="C101" s="16">
        <v>44.37</v>
      </c>
    </row>
    <row r="102" spans="1:3" ht="15.75" customHeight="1" x14ac:dyDescent="0.2">
      <c r="A102" s="16" t="s">
        <v>140</v>
      </c>
      <c r="B102" s="16">
        <v>30</v>
      </c>
      <c r="C102" s="16">
        <v>43.73</v>
      </c>
    </row>
    <row r="103" spans="1:3" ht="15.75" customHeight="1" x14ac:dyDescent="0.2">
      <c r="A103" s="15" t="s">
        <v>138</v>
      </c>
      <c r="B103" s="16">
        <v>29</v>
      </c>
      <c r="C103" s="16">
        <v>43.31</v>
      </c>
    </row>
    <row r="104" spans="1:3" ht="15.75" customHeight="1" x14ac:dyDescent="0.2">
      <c r="A104" s="15" t="s">
        <v>148</v>
      </c>
      <c r="B104" s="16">
        <v>28</v>
      </c>
      <c r="C104" s="16">
        <v>42.18</v>
      </c>
    </row>
    <row r="105" spans="1:3" ht="15.75" customHeight="1" x14ac:dyDescent="0.2">
      <c r="A105" s="15" t="s">
        <v>118</v>
      </c>
    </row>
    <row r="106" spans="1:3" ht="15.75" customHeight="1" x14ac:dyDescent="0.2">
      <c r="A106" s="15" t="s">
        <v>171</v>
      </c>
    </row>
    <row r="107" spans="1:3" ht="15.75" customHeight="1" x14ac:dyDescent="0.2">
      <c r="A107" s="15" t="s">
        <v>146</v>
      </c>
    </row>
    <row r="108" spans="1:3" ht="15.75" customHeight="1" x14ac:dyDescent="0.2">
      <c r="A108" s="15" t="s">
        <v>172</v>
      </c>
    </row>
    <row r="109" spans="1:3" ht="15.75" customHeight="1" x14ac:dyDescent="0.2">
      <c r="A109" s="20" t="s">
        <v>159</v>
      </c>
    </row>
    <row r="110" spans="1:3" ht="15.75" customHeight="1" x14ac:dyDescent="0.2">
      <c r="A110" s="15" t="s">
        <v>173</v>
      </c>
    </row>
    <row r="111" spans="1:3" ht="15.75" customHeight="1" x14ac:dyDescent="0.2">
      <c r="A111" s="15" t="s">
        <v>174</v>
      </c>
    </row>
    <row r="112" spans="1:3" ht="15.75" customHeight="1" x14ac:dyDescent="0.2">
      <c r="A112" s="15" t="s">
        <v>175</v>
      </c>
    </row>
    <row r="113" spans="1:1" ht="15.75" customHeight="1" x14ac:dyDescent="0.2">
      <c r="A113" s="15" t="s">
        <v>161</v>
      </c>
    </row>
    <row r="114" spans="1:1" ht="15.75" customHeight="1" x14ac:dyDescent="0.2">
      <c r="A114" s="15" t="s">
        <v>176</v>
      </c>
    </row>
    <row r="115" spans="1:1" ht="15.75" customHeight="1" x14ac:dyDescent="0.2">
      <c r="A115" s="15" t="s">
        <v>128</v>
      </c>
    </row>
    <row r="116" spans="1:1" ht="15.75" customHeight="1" x14ac:dyDescent="0.2">
      <c r="A116" s="15" t="s">
        <v>141</v>
      </c>
    </row>
    <row r="117" spans="1:1" ht="15.75" customHeight="1" x14ac:dyDescent="0.2">
      <c r="A117" s="15" t="s">
        <v>142</v>
      </c>
    </row>
    <row r="118" spans="1:1" ht="15.75" customHeight="1" x14ac:dyDescent="0.2">
      <c r="A118" s="15" t="s">
        <v>168</v>
      </c>
    </row>
    <row r="119" spans="1:1" ht="15.75" customHeight="1" x14ac:dyDescent="0.2">
      <c r="A119" s="15" t="s">
        <v>177</v>
      </c>
    </row>
    <row r="120" spans="1:1" ht="15.75" customHeight="1" x14ac:dyDescent="0.2">
      <c r="A120" s="15" t="s">
        <v>122</v>
      </c>
    </row>
    <row r="121" spans="1:1" ht="15.75" customHeight="1" x14ac:dyDescent="0.2">
      <c r="A121" s="15" t="s">
        <v>149</v>
      </c>
    </row>
    <row r="122" spans="1:1" ht="15.75" customHeight="1" x14ac:dyDescent="0.2">
      <c r="A122" s="15" t="s">
        <v>178</v>
      </c>
    </row>
    <row r="123" spans="1:1" ht="15.75" customHeight="1" x14ac:dyDescent="0.2">
      <c r="A123" s="15" t="s">
        <v>167</v>
      </c>
    </row>
    <row r="124" spans="1:1" ht="15.75" customHeight="1" x14ac:dyDescent="0.2">
      <c r="A124" s="15" t="s">
        <v>179</v>
      </c>
    </row>
    <row r="125" spans="1:1" ht="15.75" customHeight="1" x14ac:dyDescent="0.2">
      <c r="A125" s="15" t="s">
        <v>155</v>
      </c>
    </row>
    <row r="126" spans="1:1" ht="15.75" customHeight="1" x14ac:dyDescent="0.2">
      <c r="A126" s="15" t="s">
        <v>164</v>
      </c>
    </row>
    <row r="127" spans="1:1" ht="15.75" customHeight="1" x14ac:dyDescent="0.2">
      <c r="A127" s="16" t="s">
        <v>163</v>
      </c>
    </row>
    <row r="128" spans="1:1" ht="15.75" customHeight="1" x14ac:dyDescent="0.2">
      <c r="A128" s="15" t="s">
        <v>195</v>
      </c>
    </row>
    <row r="129" spans="1:1" ht="15.75" customHeight="1" x14ac:dyDescent="0.2">
      <c r="A129" s="15" t="s">
        <v>196</v>
      </c>
    </row>
    <row r="130" spans="1:1" ht="15.75" customHeight="1" x14ac:dyDescent="0.2">
      <c r="A130" s="16" t="s">
        <v>151</v>
      </c>
    </row>
    <row r="131" spans="1:1" ht="15.75" customHeight="1" x14ac:dyDescent="0.2">
      <c r="A131" s="15" t="s">
        <v>180</v>
      </c>
    </row>
    <row r="132" spans="1:1" ht="15.75" customHeight="1" x14ac:dyDescent="0.2">
      <c r="A132" s="15" t="s">
        <v>181</v>
      </c>
    </row>
    <row r="133" spans="1:1" ht="15.75" customHeight="1" x14ac:dyDescent="0.2">
      <c r="A133" s="16" t="s">
        <v>156</v>
      </c>
    </row>
    <row r="134" spans="1:1" ht="15.75" customHeight="1" x14ac:dyDescent="0.2">
      <c r="A134" s="16" t="s">
        <v>144</v>
      </c>
    </row>
    <row r="135" spans="1:1" ht="15.75" customHeight="1" x14ac:dyDescent="0.2">
      <c r="A135" s="15" t="s">
        <v>182</v>
      </c>
    </row>
    <row r="136" spans="1:1" ht="15.75" customHeight="1" x14ac:dyDescent="0.2">
      <c r="A136" s="15" t="s">
        <v>183</v>
      </c>
    </row>
    <row r="137" spans="1:1" ht="15.75" customHeight="1" x14ac:dyDescent="0.2">
      <c r="A137" s="15" t="s">
        <v>132</v>
      </c>
    </row>
    <row r="138" spans="1:1" ht="15.75" customHeight="1" x14ac:dyDescent="0.2">
      <c r="A138" s="16" t="s">
        <v>160</v>
      </c>
    </row>
    <row r="139" spans="1:1" ht="15.75" customHeight="1" x14ac:dyDescent="0.2">
      <c r="A139" s="15" t="s">
        <v>158</v>
      </c>
    </row>
    <row r="140" spans="1:1" ht="15.75" customHeight="1" x14ac:dyDescent="0.2">
      <c r="A140" s="15" t="s">
        <v>153</v>
      </c>
    </row>
    <row r="141" spans="1:1" ht="15.75" customHeight="1" x14ac:dyDescent="0.2">
      <c r="A141" s="15" t="s">
        <v>157</v>
      </c>
    </row>
    <row r="142" spans="1:1" ht="15.75" customHeight="1" x14ac:dyDescent="0.2">
      <c r="A142" s="15" t="s">
        <v>184</v>
      </c>
    </row>
    <row r="143" spans="1:1" ht="15.75" customHeight="1" x14ac:dyDescent="0.2">
      <c r="A143" s="15" t="s">
        <v>152</v>
      </c>
    </row>
    <row r="144" spans="1:1" ht="15.75" customHeight="1" x14ac:dyDescent="0.2">
      <c r="A144" s="15" t="s">
        <v>169</v>
      </c>
    </row>
    <row r="145" spans="1:1" ht="15.75" customHeight="1" x14ac:dyDescent="0.2">
      <c r="A145" s="15" t="s">
        <v>185</v>
      </c>
    </row>
    <row r="146" spans="1:1" ht="15.75" customHeight="1" x14ac:dyDescent="0.2">
      <c r="A146" s="15" t="s">
        <v>125</v>
      </c>
    </row>
    <row r="147" spans="1:1" ht="15.75" customHeight="1" x14ac:dyDescent="0.2">
      <c r="A147" s="15" t="s">
        <v>186</v>
      </c>
    </row>
    <row r="148" spans="1:1" ht="15.75" customHeight="1" x14ac:dyDescent="0.2">
      <c r="A148" s="15" t="s">
        <v>170</v>
      </c>
    </row>
    <row r="149" spans="1:1" ht="15.75" customHeight="1" x14ac:dyDescent="0.2"/>
    <row r="150" spans="1:1" ht="15.75" customHeight="1" x14ac:dyDescent="0.2"/>
    <row r="151" spans="1:1" ht="15.75" customHeight="1" x14ac:dyDescent="0.2"/>
    <row r="152" spans="1:1" ht="15.75" customHeight="1" x14ac:dyDescent="0.2"/>
    <row r="153" spans="1:1" ht="15.75" customHeight="1" x14ac:dyDescent="0.2"/>
    <row r="154" spans="1:1" ht="15.75" customHeight="1" x14ac:dyDescent="0.2"/>
    <row r="155" spans="1:1" ht="15.75" customHeight="1" x14ac:dyDescent="0.2"/>
    <row r="156" spans="1:1" ht="15.75" customHeight="1" x14ac:dyDescent="0.2"/>
    <row r="157" spans="1:1" ht="15.75" customHeight="1" x14ac:dyDescent="0.2"/>
    <row r="158" spans="1:1" ht="15.75" customHeight="1" x14ac:dyDescent="0.2"/>
    <row r="159" spans="1:1" ht="15.75" customHeight="1" x14ac:dyDescent="0.2"/>
    <row r="160" spans="1:1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</sheetData>
  <conditionalFormatting sqref="C34:C35">
    <cfRule type="expression" dxfId="7" priority="1">
      <formula>Q34="yes"</formula>
    </cfRule>
  </conditionalFormatting>
  <conditionalFormatting sqref="A35 A69:A76">
    <cfRule type="expression" dxfId="6" priority="2">
      <formula>O35="yes"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Men</vt:lpstr>
      <vt:lpstr>Ladies</vt:lpstr>
      <vt:lpstr>Swinton</vt:lpstr>
      <vt:lpstr>Knutsford</vt:lpstr>
      <vt:lpstr>Parkrun</vt:lpstr>
      <vt:lpstr>Marathon</vt:lpstr>
      <vt:lpstr>Lostock</vt:lpstr>
      <vt:lpstr>Garstang</vt:lpstr>
      <vt:lpstr>Wigan</vt:lpstr>
      <vt:lpstr>Freckleton</vt:lpstr>
      <vt:lpstr>Horwich</vt:lpstr>
      <vt:lpstr>Beetham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dcterms:created xsi:type="dcterms:W3CDTF">2021-05-04T17:23:33Z</dcterms:created>
</cp:coreProperties>
</file>