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xr:revisionPtr revIDLastSave="0" documentId="8_{AF0DBA2B-4C6F-F645-A985-6307B7556BAC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Male" sheetId="1" r:id="rId1"/>
    <sheet name="Female" sheetId="2" r:id="rId2"/>
    <sheet name="Gin Pit" sheetId="3" r:id="rId3"/>
    <sheet name="Cross Country" sheetId="4" r:id="rId4"/>
    <sheet name="Standish" sheetId="5" r:id="rId5"/>
    <sheet name="Wigan" sheetId="6" r:id="rId6"/>
    <sheet name="Hutton Roof" sheetId="7" r:id="rId7"/>
    <sheet name="Leo Pollard" sheetId="8" r:id="rId8"/>
    <sheet name="Beetham" sheetId="9" r:id="rId9"/>
    <sheet name="Lowther" sheetId="10" r:id="rId10"/>
    <sheet name="Blackleach" sheetId="11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5" roundtripDataSignature="AMtx7mgg5X0w2KZDwKSapPrxlY5n5kNo/g=="/>
    </ext>
  </extLst>
</workbook>
</file>

<file path=xl/calcChain.xml><?xml version="1.0" encoding="utf-8"?>
<calcChain xmlns="http://schemas.openxmlformats.org/spreadsheetml/2006/main">
  <c r="B80" i="11" l="1"/>
  <c r="B2" i="11"/>
  <c r="B80" i="10"/>
  <c r="B2" i="10"/>
  <c r="B80" i="9"/>
  <c r="B2" i="9"/>
  <c r="B80" i="8"/>
  <c r="B2" i="8"/>
  <c r="B80" i="7"/>
  <c r="B2" i="7"/>
  <c r="B79" i="6"/>
  <c r="B2" i="6"/>
  <c r="B74" i="5"/>
  <c r="B2" i="5"/>
  <c r="B80" i="4"/>
  <c r="B2" i="4"/>
  <c r="B80" i="3"/>
  <c r="B2" i="3"/>
  <c r="B71" i="2"/>
  <c r="C71" i="2"/>
  <c r="D71" i="2"/>
  <c r="E71" i="2"/>
  <c r="F71" i="2"/>
  <c r="G71" i="2"/>
  <c r="H71" i="2"/>
  <c r="I71" i="2"/>
  <c r="J71" i="2"/>
  <c r="L71" i="2"/>
  <c r="N71" i="2"/>
  <c r="M71" i="2"/>
  <c r="K71" i="2"/>
  <c r="B70" i="2"/>
  <c r="C70" i="2"/>
  <c r="D70" i="2"/>
  <c r="E70" i="2"/>
  <c r="F70" i="2"/>
  <c r="G70" i="2"/>
  <c r="H70" i="2"/>
  <c r="I70" i="2"/>
  <c r="J70" i="2"/>
  <c r="L70" i="2"/>
  <c r="N70" i="2"/>
  <c r="M70" i="2"/>
  <c r="K70" i="2"/>
  <c r="B69" i="2"/>
  <c r="C69" i="2"/>
  <c r="D69" i="2"/>
  <c r="E69" i="2"/>
  <c r="F69" i="2"/>
  <c r="G69" i="2"/>
  <c r="H69" i="2"/>
  <c r="I69" i="2"/>
  <c r="J69" i="2"/>
  <c r="L69" i="2"/>
  <c r="N69" i="2"/>
  <c r="M69" i="2"/>
  <c r="K69" i="2"/>
  <c r="B68" i="2"/>
  <c r="C68" i="2"/>
  <c r="D68" i="2"/>
  <c r="E68" i="2"/>
  <c r="F68" i="2"/>
  <c r="G68" i="2"/>
  <c r="H68" i="2"/>
  <c r="I68" i="2"/>
  <c r="J68" i="2"/>
  <c r="L68" i="2"/>
  <c r="N68" i="2"/>
  <c r="M68" i="2"/>
  <c r="K68" i="2"/>
  <c r="B67" i="2"/>
  <c r="C67" i="2"/>
  <c r="D67" i="2"/>
  <c r="E67" i="2"/>
  <c r="F67" i="2"/>
  <c r="G67" i="2"/>
  <c r="H67" i="2"/>
  <c r="I67" i="2"/>
  <c r="J67" i="2"/>
  <c r="L67" i="2"/>
  <c r="N67" i="2"/>
  <c r="M67" i="2"/>
  <c r="K67" i="2"/>
  <c r="B66" i="2"/>
  <c r="C66" i="2"/>
  <c r="D66" i="2"/>
  <c r="E66" i="2"/>
  <c r="F66" i="2"/>
  <c r="G66" i="2"/>
  <c r="H66" i="2"/>
  <c r="I66" i="2"/>
  <c r="J66" i="2"/>
  <c r="L66" i="2"/>
  <c r="N66" i="2"/>
  <c r="M66" i="2"/>
  <c r="K66" i="2"/>
  <c r="B65" i="2"/>
  <c r="C65" i="2"/>
  <c r="D65" i="2"/>
  <c r="E65" i="2"/>
  <c r="F65" i="2"/>
  <c r="G65" i="2"/>
  <c r="H65" i="2"/>
  <c r="I65" i="2"/>
  <c r="J65" i="2"/>
  <c r="L65" i="2"/>
  <c r="N65" i="2"/>
  <c r="M65" i="2"/>
  <c r="K65" i="2"/>
  <c r="B64" i="2"/>
  <c r="C64" i="2"/>
  <c r="D64" i="2"/>
  <c r="E64" i="2"/>
  <c r="F64" i="2"/>
  <c r="G64" i="2"/>
  <c r="H64" i="2"/>
  <c r="I64" i="2"/>
  <c r="J64" i="2"/>
  <c r="L64" i="2"/>
  <c r="N64" i="2"/>
  <c r="M64" i="2"/>
  <c r="K64" i="2"/>
  <c r="B63" i="2"/>
  <c r="C63" i="2"/>
  <c r="D63" i="2"/>
  <c r="E63" i="2"/>
  <c r="F63" i="2"/>
  <c r="G63" i="2"/>
  <c r="H63" i="2"/>
  <c r="I63" i="2"/>
  <c r="J63" i="2"/>
  <c r="L63" i="2"/>
  <c r="N63" i="2"/>
  <c r="M63" i="2"/>
  <c r="K63" i="2"/>
  <c r="B62" i="2"/>
  <c r="C62" i="2"/>
  <c r="D62" i="2"/>
  <c r="E62" i="2"/>
  <c r="F62" i="2"/>
  <c r="G62" i="2"/>
  <c r="H62" i="2"/>
  <c r="I62" i="2"/>
  <c r="J62" i="2"/>
  <c r="L62" i="2"/>
  <c r="N62" i="2"/>
  <c r="M62" i="2"/>
  <c r="K62" i="2"/>
  <c r="B61" i="2"/>
  <c r="C61" i="2"/>
  <c r="D61" i="2"/>
  <c r="E61" i="2"/>
  <c r="F61" i="2"/>
  <c r="G61" i="2"/>
  <c r="H61" i="2"/>
  <c r="I61" i="2"/>
  <c r="J61" i="2"/>
  <c r="L61" i="2"/>
  <c r="N61" i="2"/>
  <c r="M61" i="2"/>
  <c r="K61" i="2"/>
  <c r="B60" i="2"/>
  <c r="C60" i="2"/>
  <c r="D60" i="2"/>
  <c r="E60" i="2"/>
  <c r="F60" i="2"/>
  <c r="G60" i="2"/>
  <c r="H60" i="2"/>
  <c r="I60" i="2"/>
  <c r="J60" i="2"/>
  <c r="L60" i="2"/>
  <c r="N60" i="2"/>
  <c r="M60" i="2"/>
  <c r="K60" i="2"/>
  <c r="B59" i="2"/>
  <c r="C59" i="2"/>
  <c r="D59" i="2"/>
  <c r="E59" i="2"/>
  <c r="F59" i="2"/>
  <c r="G59" i="2"/>
  <c r="H59" i="2"/>
  <c r="I59" i="2"/>
  <c r="J59" i="2"/>
  <c r="L59" i="2"/>
  <c r="N59" i="2"/>
  <c r="M59" i="2"/>
  <c r="K59" i="2"/>
  <c r="B58" i="2"/>
  <c r="C58" i="2"/>
  <c r="D58" i="2"/>
  <c r="E58" i="2"/>
  <c r="F58" i="2"/>
  <c r="G58" i="2"/>
  <c r="H58" i="2"/>
  <c r="I58" i="2"/>
  <c r="J58" i="2"/>
  <c r="L58" i="2"/>
  <c r="N58" i="2"/>
  <c r="M58" i="2"/>
  <c r="K58" i="2"/>
  <c r="B57" i="2"/>
  <c r="C57" i="2"/>
  <c r="D57" i="2"/>
  <c r="E57" i="2"/>
  <c r="F57" i="2"/>
  <c r="G57" i="2"/>
  <c r="H57" i="2"/>
  <c r="I57" i="2"/>
  <c r="J57" i="2"/>
  <c r="L57" i="2"/>
  <c r="N57" i="2"/>
  <c r="M57" i="2"/>
  <c r="K57" i="2"/>
  <c r="B56" i="2"/>
  <c r="C56" i="2"/>
  <c r="D56" i="2"/>
  <c r="E56" i="2"/>
  <c r="F56" i="2"/>
  <c r="G56" i="2"/>
  <c r="H56" i="2"/>
  <c r="I56" i="2"/>
  <c r="J56" i="2"/>
  <c r="L56" i="2"/>
  <c r="N56" i="2"/>
  <c r="M56" i="2"/>
  <c r="K56" i="2"/>
  <c r="B55" i="2"/>
  <c r="C55" i="2"/>
  <c r="D55" i="2"/>
  <c r="E55" i="2"/>
  <c r="F55" i="2"/>
  <c r="G55" i="2"/>
  <c r="H55" i="2"/>
  <c r="I55" i="2"/>
  <c r="J55" i="2"/>
  <c r="L55" i="2"/>
  <c r="N55" i="2"/>
  <c r="M55" i="2"/>
  <c r="K55" i="2"/>
  <c r="B54" i="2"/>
  <c r="C54" i="2"/>
  <c r="D54" i="2"/>
  <c r="E54" i="2"/>
  <c r="F54" i="2"/>
  <c r="G54" i="2"/>
  <c r="H54" i="2"/>
  <c r="I54" i="2"/>
  <c r="J54" i="2"/>
  <c r="L54" i="2"/>
  <c r="N54" i="2"/>
  <c r="M54" i="2"/>
  <c r="K54" i="2"/>
  <c r="B53" i="2"/>
  <c r="C53" i="2"/>
  <c r="D53" i="2"/>
  <c r="E53" i="2"/>
  <c r="F53" i="2"/>
  <c r="G53" i="2"/>
  <c r="H53" i="2"/>
  <c r="I53" i="2"/>
  <c r="J53" i="2"/>
  <c r="L53" i="2"/>
  <c r="N53" i="2"/>
  <c r="M53" i="2"/>
  <c r="K53" i="2"/>
  <c r="B52" i="2"/>
  <c r="C52" i="2"/>
  <c r="D52" i="2"/>
  <c r="E52" i="2"/>
  <c r="F52" i="2"/>
  <c r="G52" i="2"/>
  <c r="H52" i="2"/>
  <c r="I52" i="2"/>
  <c r="J52" i="2"/>
  <c r="L52" i="2"/>
  <c r="N52" i="2"/>
  <c r="M52" i="2"/>
  <c r="K52" i="2"/>
  <c r="B51" i="2"/>
  <c r="C51" i="2"/>
  <c r="D51" i="2"/>
  <c r="E51" i="2"/>
  <c r="F51" i="2"/>
  <c r="G51" i="2"/>
  <c r="H51" i="2"/>
  <c r="I51" i="2"/>
  <c r="J51" i="2"/>
  <c r="L51" i="2"/>
  <c r="N51" i="2"/>
  <c r="M51" i="2"/>
  <c r="K51" i="2"/>
  <c r="B50" i="2"/>
  <c r="C50" i="2"/>
  <c r="D50" i="2"/>
  <c r="E50" i="2"/>
  <c r="F50" i="2"/>
  <c r="G50" i="2"/>
  <c r="H50" i="2"/>
  <c r="I50" i="2"/>
  <c r="J50" i="2"/>
  <c r="L50" i="2"/>
  <c r="N50" i="2"/>
  <c r="M50" i="2"/>
  <c r="K50" i="2"/>
  <c r="B49" i="2"/>
  <c r="C49" i="2"/>
  <c r="D49" i="2"/>
  <c r="E49" i="2"/>
  <c r="F49" i="2"/>
  <c r="G49" i="2"/>
  <c r="H49" i="2"/>
  <c r="I49" i="2"/>
  <c r="J49" i="2"/>
  <c r="L49" i="2"/>
  <c r="N49" i="2"/>
  <c r="M49" i="2"/>
  <c r="K49" i="2"/>
  <c r="B48" i="2"/>
  <c r="C48" i="2"/>
  <c r="D48" i="2"/>
  <c r="E48" i="2"/>
  <c r="F48" i="2"/>
  <c r="G48" i="2"/>
  <c r="H48" i="2"/>
  <c r="I48" i="2"/>
  <c r="J48" i="2"/>
  <c r="L48" i="2"/>
  <c r="N48" i="2"/>
  <c r="M48" i="2"/>
  <c r="K48" i="2"/>
  <c r="B47" i="2"/>
  <c r="C47" i="2"/>
  <c r="D47" i="2"/>
  <c r="E47" i="2"/>
  <c r="F47" i="2"/>
  <c r="G47" i="2"/>
  <c r="H47" i="2"/>
  <c r="I47" i="2"/>
  <c r="J47" i="2"/>
  <c r="L47" i="2"/>
  <c r="N47" i="2"/>
  <c r="M47" i="2"/>
  <c r="K47" i="2"/>
  <c r="B46" i="2"/>
  <c r="C46" i="2"/>
  <c r="D46" i="2"/>
  <c r="E46" i="2"/>
  <c r="F46" i="2"/>
  <c r="G46" i="2"/>
  <c r="H46" i="2"/>
  <c r="I46" i="2"/>
  <c r="J46" i="2"/>
  <c r="L46" i="2"/>
  <c r="N46" i="2"/>
  <c r="M46" i="2"/>
  <c r="K46" i="2"/>
  <c r="B45" i="2"/>
  <c r="C45" i="2"/>
  <c r="D45" i="2"/>
  <c r="E45" i="2"/>
  <c r="F45" i="2"/>
  <c r="G45" i="2"/>
  <c r="H45" i="2"/>
  <c r="I45" i="2"/>
  <c r="J45" i="2"/>
  <c r="L45" i="2"/>
  <c r="N45" i="2"/>
  <c r="M45" i="2"/>
  <c r="K45" i="2"/>
  <c r="B44" i="2"/>
  <c r="C44" i="2"/>
  <c r="D44" i="2"/>
  <c r="E44" i="2"/>
  <c r="F44" i="2"/>
  <c r="G44" i="2"/>
  <c r="H44" i="2"/>
  <c r="I44" i="2"/>
  <c r="J44" i="2"/>
  <c r="L44" i="2"/>
  <c r="N44" i="2"/>
  <c r="M44" i="2"/>
  <c r="K44" i="2"/>
  <c r="B43" i="2"/>
  <c r="C43" i="2"/>
  <c r="D43" i="2"/>
  <c r="E43" i="2"/>
  <c r="F43" i="2"/>
  <c r="G43" i="2"/>
  <c r="H43" i="2"/>
  <c r="I43" i="2"/>
  <c r="J43" i="2"/>
  <c r="L43" i="2"/>
  <c r="N43" i="2"/>
  <c r="M43" i="2"/>
  <c r="K43" i="2"/>
  <c r="B42" i="2"/>
  <c r="C42" i="2"/>
  <c r="D42" i="2"/>
  <c r="E42" i="2"/>
  <c r="F42" i="2"/>
  <c r="G42" i="2"/>
  <c r="H42" i="2"/>
  <c r="I42" i="2"/>
  <c r="J42" i="2"/>
  <c r="L42" i="2"/>
  <c r="N42" i="2"/>
  <c r="M42" i="2"/>
  <c r="K42" i="2"/>
  <c r="B41" i="2"/>
  <c r="C41" i="2"/>
  <c r="D41" i="2"/>
  <c r="E41" i="2"/>
  <c r="F41" i="2"/>
  <c r="G41" i="2"/>
  <c r="H41" i="2"/>
  <c r="I41" i="2"/>
  <c r="J41" i="2"/>
  <c r="L41" i="2"/>
  <c r="N41" i="2"/>
  <c r="M41" i="2"/>
  <c r="K41" i="2"/>
  <c r="B40" i="2"/>
  <c r="C40" i="2"/>
  <c r="D40" i="2"/>
  <c r="E40" i="2"/>
  <c r="F40" i="2"/>
  <c r="G40" i="2"/>
  <c r="H40" i="2"/>
  <c r="I40" i="2"/>
  <c r="J40" i="2"/>
  <c r="L40" i="2"/>
  <c r="N40" i="2"/>
  <c r="M40" i="2"/>
  <c r="K40" i="2"/>
  <c r="B39" i="2"/>
  <c r="C39" i="2"/>
  <c r="D39" i="2"/>
  <c r="E39" i="2"/>
  <c r="F39" i="2"/>
  <c r="G39" i="2"/>
  <c r="H39" i="2"/>
  <c r="I39" i="2"/>
  <c r="J39" i="2"/>
  <c r="L39" i="2"/>
  <c r="N39" i="2"/>
  <c r="M39" i="2"/>
  <c r="K39" i="2"/>
  <c r="B38" i="2"/>
  <c r="C38" i="2"/>
  <c r="D38" i="2"/>
  <c r="E38" i="2"/>
  <c r="F38" i="2"/>
  <c r="G38" i="2"/>
  <c r="H38" i="2"/>
  <c r="I38" i="2"/>
  <c r="J38" i="2"/>
  <c r="L38" i="2"/>
  <c r="N38" i="2"/>
  <c r="M38" i="2"/>
  <c r="K38" i="2"/>
  <c r="B37" i="2"/>
  <c r="C37" i="2"/>
  <c r="D37" i="2"/>
  <c r="E37" i="2"/>
  <c r="F37" i="2"/>
  <c r="G37" i="2"/>
  <c r="H37" i="2"/>
  <c r="I37" i="2"/>
  <c r="J37" i="2"/>
  <c r="L37" i="2"/>
  <c r="N37" i="2"/>
  <c r="M37" i="2"/>
  <c r="K37" i="2"/>
  <c r="B36" i="2"/>
  <c r="C36" i="2"/>
  <c r="D36" i="2"/>
  <c r="E36" i="2"/>
  <c r="F36" i="2"/>
  <c r="G36" i="2"/>
  <c r="H36" i="2"/>
  <c r="I36" i="2"/>
  <c r="J36" i="2"/>
  <c r="L36" i="2"/>
  <c r="N36" i="2"/>
  <c r="M36" i="2"/>
  <c r="K36" i="2"/>
  <c r="B35" i="2"/>
  <c r="C35" i="2"/>
  <c r="D35" i="2"/>
  <c r="E35" i="2"/>
  <c r="F35" i="2"/>
  <c r="G35" i="2"/>
  <c r="H35" i="2"/>
  <c r="I35" i="2"/>
  <c r="J35" i="2"/>
  <c r="L35" i="2"/>
  <c r="N35" i="2"/>
  <c r="M35" i="2"/>
  <c r="K35" i="2"/>
  <c r="B34" i="2"/>
  <c r="C34" i="2"/>
  <c r="D34" i="2"/>
  <c r="E34" i="2"/>
  <c r="F34" i="2"/>
  <c r="G34" i="2"/>
  <c r="H34" i="2"/>
  <c r="I34" i="2"/>
  <c r="J34" i="2"/>
  <c r="L34" i="2"/>
  <c r="N34" i="2"/>
  <c r="M34" i="2"/>
  <c r="K34" i="2"/>
  <c r="B33" i="2"/>
  <c r="C33" i="2"/>
  <c r="D33" i="2"/>
  <c r="E33" i="2"/>
  <c r="F33" i="2"/>
  <c r="G33" i="2"/>
  <c r="H33" i="2"/>
  <c r="I33" i="2"/>
  <c r="J33" i="2"/>
  <c r="L33" i="2"/>
  <c r="N33" i="2"/>
  <c r="M33" i="2"/>
  <c r="K33" i="2"/>
  <c r="B32" i="2"/>
  <c r="C32" i="2"/>
  <c r="D32" i="2"/>
  <c r="E32" i="2"/>
  <c r="F32" i="2"/>
  <c r="G32" i="2"/>
  <c r="H32" i="2"/>
  <c r="I32" i="2"/>
  <c r="J32" i="2"/>
  <c r="L32" i="2"/>
  <c r="N32" i="2"/>
  <c r="M32" i="2"/>
  <c r="K32" i="2"/>
  <c r="B31" i="2"/>
  <c r="C31" i="2"/>
  <c r="D31" i="2"/>
  <c r="E31" i="2"/>
  <c r="F31" i="2"/>
  <c r="G31" i="2"/>
  <c r="H31" i="2"/>
  <c r="I31" i="2"/>
  <c r="J31" i="2"/>
  <c r="L31" i="2"/>
  <c r="N31" i="2"/>
  <c r="M31" i="2"/>
  <c r="K31" i="2"/>
  <c r="B30" i="2"/>
  <c r="C30" i="2"/>
  <c r="D30" i="2"/>
  <c r="E30" i="2"/>
  <c r="F30" i="2"/>
  <c r="G30" i="2"/>
  <c r="H30" i="2"/>
  <c r="I30" i="2"/>
  <c r="J30" i="2"/>
  <c r="L30" i="2"/>
  <c r="N30" i="2"/>
  <c r="M30" i="2"/>
  <c r="K30" i="2"/>
  <c r="B29" i="2"/>
  <c r="C29" i="2"/>
  <c r="D29" i="2"/>
  <c r="E29" i="2"/>
  <c r="F29" i="2"/>
  <c r="G29" i="2"/>
  <c r="H29" i="2"/>
  <c r="I29" i="2"/>
  <c r="J29" i="2"/>
  <c r="L29" i="2"/>
  <c r="N29" i="2"/>
  <c r="M29" i="2"/>
  <c r="K29" i="2"/>
  <c r="B28" i="2"/>
  <c r="C28" i="2"/>
  <c r="D28" i="2"/>
  <c r="E28" i="2"/>
  <c r="F28" i="2"/>
  <c r="G28" i="2"/>
  <c r="H28" i="2"/>
  <c r="I28" i="2"/>
  <c r="J28" i="2"/>
  <c r="L28" i="2"/>
  <c r="N28" i="2"/>
  <c r="M28" i="2"/>
  <c r="K28" i="2"/>
  <c r="B27" i="2"/>
  <c r="C27" i="2"/>
  <c r="D27" i="2"/>
  <c r="E27" i="2"/>
  <c r="F27" i="2"/>
  <c r="G27" i="2"/>
  <c r="H27" i="2"/>
  <c r="I27" i="2"/>
  <c r="J27" i="2"/>
  <c r="L27" i="2"/>
  <c r="N27" i="2"/>
  <c r="M27" i="2"/>
  <c r="K27" i="2"/>
  <c r="B26" i="2"/>
  <c r="C26" i="2"/>
  <c r="D26" i="2"/>
  <c r="E26" i="2"/>
  <c r="F26" i="2"/>
  <c r="G26" i="2"/>
  <c r="H26" i="2"/>
  <c r="I26" i="2"/>
  <c r="J26" i="2"/>
  <c r="L26" i="2"/>
  <c r="N26" i="2"/>
  <c r="M26" i="2"/>
  <c r="K26" i="2"/>
  <c r="B25" i="2"/>
  <c r="C25" i="2"/>
  <c r="D25" i="2"/>
  <c r="E25" i="2"/>
  <c r="F25" i="2"/>
  <c r="G25" i="2"/>
  <c r="H25" i="2"/>
  <c r="I25" i="2"/>
  <c r="J25" i="2"/>
  <c r="L25" i="2"/>
  <c r="N25" i="2"/>
  <c r="M25" i="2"/>
  <c r="K25" i="2"/>
  <c r="B24" i="2"/>
  <c r="C24" i="2"/>
  <c r="D24" i="2"/>
  <c r="E24" i="2"/>
  <c r="F24" i="2"/>
  <c r="G24" i="2"/>
  <c r="H24" i="2"/>
  <c r="I24" i="2"/>
  <c r="J24" i="2"/>
  <c r="L24" i="2"/>
  <c r="N24" i="2"/>
  <c r="M24" i="2"/>
  <c r="K24" i="2"/>
  <c r="B23" i="2"/>
  <c r="C23" i="2"/>
  <c r="D23" i="2"/>
  <c r="E23" i="2"/>
  <c r="F23" i="2"/>
  <c r="G23" i="2"/>
  <c r="H23" i="2"/>
  <c r="I23" i="2"/>
  <c r="J23" i="2"/>
  <c r="L23" i="2"/>
  <c r="N23" i="2"/>
  <c r="M23" i="2"/>
  <c r="K23" i="2"/>
  <c r="B22" i="2"/>
  <c r="C22" i="2"/>
  <c r="D22" i="2"/>
  <c r="E22" i="2"/>
  <c r="F22" i="2"/>
  <c r="G22" i="2"/>
  <c r="H22" i="2"/>
  <c r="I22" i="2"/>
  <c r="J22" i="2"/>
  <c r="L22" i="2"/>
  <c r="N22" i="2"/>
  <c r="M22" i="2"/>
  <c r="K22" i="2"/>
  <c r="B21" i="2"/>
  <c r="C21" i="2"/>
  <c r="D21" i="2"/>
  <c r="E21" i="2"/>
  <c r="F21" i="2"/>
  <c r="G21" i="2"/>
  <c r="H21" i="2"/>
  <c r="I21" i="2"/>
  <c r="J21" i="2"/>
  <c r="L21" i="2"/>
  <c r="N21" i="2"/>
  <c r="M21" i="2"/>
  <c r="K21" i="2"/>
  <c r="B20" i="2"/>
  <c r="C20" i="2"/>
  <c r="D20" i="2"/>
  <c r="E20" i="2"/>
  <c r="F20" i="2"/>
  <c r="G20" i="2"/>
  <c r="H20" i="2"/>
  <c r="I20" i="2"/>
  <c r="J20" i="2"/>
  <c r="L20" i="2"/>
  <c r="N20" i="2"/>
  <c r="M20" i="2"/>
  <c r="K20" i="2"/>
  <c r="B19" i="2"/>
  <c r="C19" i="2"/>
  <c r="D19" i="2"/>
  <c r="E19" i="2"/>
  <c r="F19" i="2"/>
  <c r="G19" i="2"/>
  <c r="H19" i="2"/>
  <c r="I19" i="2"/>
  <c r="J19" i="2"/>
  <c r="L19" i="2"/>
  <c r="N19" i="2"/>
  <c r="M19" i="2"/>
  <c r="K19" i="2"/>
  <c r="B18" i="2"/>
  <c r="C18" i="2"/>
  <c r="D18" i="2"/>
  <c r="E18" i="2"/>
  <c r="F18" i="2"/>
  <c r="G18" i="2"/>
  <c r="H18" i="2"/>
  <c r="I18" i="2"/>
  <c r="J18" i="2"/>
  <c r="L18" i="2"/>
  <c r="N18" i="2"/>
  <c r="M18" i="2"/>
  <c r="K18" i="2"/>
  <c r="B17" i="2"/>
  <c r="C17" i="2"/>
  <c r="D17" i="2"/>
  <c r="E17" i="2"/>
  <c r="F17" i="2"/>
  <c r="G17" i="2"/>
  <c r="H17" i="2"/>
  <c r="I17" i="2"/>
  <c r="J17" i="2"/>
  <c r="L17" i="2"/>
  <c r="N17" i="2"/>
  <c r="M17" i="2"/>
  <c r="K17" i="2"/>
  <c r="B16" i="2"/>
  <c r="C16" i="2"/>
  <c r="D16" i="2"/>
  <c r="E16" i="2"/>
  <c r="F16" i="2"/>
  <c r="G16" i="2"/>
  <c r="H16" i="2"/>
  <c r="I16" i="2"/>
  <c r="J16" i="2"/>
  <c r="L16" i="2"/>
  <c r="N16" i="2"/>
  <c r="M16" i="2"/>
  <c r="K16" i="2"/>
  <c r="B15" i="2"/>
  <c r="C15" i="2"/>
  <c r="D15" i="2"/>
  <c r="E15" i="2"/>
  <c r="F15" i="2"/>
  <c r="G15" i="2"/>
  <c r="H15" i="2"/>
  <c r="I15" i="2"/>
  <c r="J15" i="2"/>
  <c r="L15" i="2"/>
  <c r="N15" i="2"/>
  <c r="M15" i="2"/>
  <c r="K15" i="2"/>
  <c r="B14" i="2"/>
  <c r="C14" i="2"/>
  <c r="D14" i="2"/>
  <c r="E14" i="2"/>
  <c r="F14" i="2"/>
  <c r="G14" i="2"/>
  <c r="H14" i="2"/>
  <c r="I14" i="2"/>
  <c r="J14" i="2"/>
  <c r="L14" i="2"/>
  <c r="N14" i="2"/>
  <c r="M14" i="2"/>
  <c r="K14" i="2"/>
  <c r="B13" i="2"/>
  <c r="C13" i="2"/>
  <c r="D13" i="2"/>
  <c r="E13" i="2"/>
  <c r="F13" i="2"/>
  <c r="G13" i="2"/>
  <c r="H13" i="2"/>
  <c r="I13" i="2"/>
  <c r="J13" i="2"/>
  <c r="L13" i="2"/>
  <c r="N13" i="2"/>
  <c r="M13" i="2"/>
  <c r="K13" i="2"/>
  <c r="B12" i="2"/>
  <c r="C12" i="2"/>
  <c r="D12" i="2"/>
  <c r="E12" i="2"/>
  <c r="F12" i="2"/>
  <c r="G12" i="2"/>
  <c r="H12" i="2"/>
  <c r="I12" i="2"/>
  <c r="J12" i="2"/>
  <c r="L12" i="2"/>
  <c r="N12" i="2"/>
  <c r="M12" i="2"/>
  <c r="K12" i="2"/>
  <c r="B11" i="2"/>
  <c r="C11" i="2"/>
  <c r="D11" i="2"/>
  <c r="E11" i="2"/>
  <c r="F11" i="2"/>
  <c r="G11" i="2"/>
  <c r="H11" i="2"/>
  <c r="I11" i="2"/>
  <c r="J11" i="2"/>
  <c r="L11" i="2"/>
  <c r="N11" i="2"/>
  <c r="M11" i="2"/>
  <c r="K11" i="2"/>
  <c r="B10" i="2"/>
  <c r="C10" i="2"/>
  <c r="D10" i="2"/>
  <c r="E10" i="2"/>
  <c r="F10" i="2"/>
  <c r="G10" i="2"/>
  <c r="H10" i="2"/>
  <c r="I10" i="2"/>
  <c r="J10" i="2"/>
  <c r="L10" i="2"/>
  <c r="N10" i="2"/>
  <c r="M10" i="2"/>
  <c r="K10" i="2"/>
  <c r="B9" i="2"/>
  <c r="C9" i="2"/>
  <c r="D9" i="2"/>
  <c r="E9" i="2"/>
  <c r="F9" i="2"/>
  <c r="G9" i="2"/>
  <c r="H9" i="2"/>
  <c r="I9" i="2"/>
  <c r="J9" i="2"/>
  <c r="L9" i="2"/>
  <c r="N9" i="2"/>
  <c r="M9" i="2"/>
  <c r="K9" i="2"/>
  <c r="B8" i="2"/>
  <c r="C8" i="2"/>
  <c r="D8" i="2"/>
  <c r="E8" i="2"/>
  <c r="F8" i="2"/>
  <c r="G8" i="2"/>
  <c r="H8" i="2"/>
  <c r="I8" i="2"/>
  <c r="J8" i="2"/>
  <c r="L8" i="2"/>
  <c r="N8" i="2"/>
  <c r="M8" i="2"/>
  <c r="K8" i="2"/>
  <c r="B7" i="2"/>
  <c r="C7" i="2"/>
  <c r="D7" i="2"/>
  <c r="E7" i="2"/>
  <c r="F7" i="2"/>
  <c r="G7" i="2"/>
  <c r="H7" i="2"/>
  <c r="I7" i="2"/>
  <c r="J7" i="2"/>
  <c r="L7" i="2"/>
  <c r="N7" i="2"/>
  <c r="M7" i="2"/>
  <c r="K7" i="2"/>
  <c r="B6" i="2"/>
  <c r="C6" i="2"/>
  <c r="D6" i="2"/>
  <c r="E6" i="2"/>
  <c r="F6" i="2"/>
  <c r="G6" i="2"/>
  <c r="H6" i="2"/>
  <c r="I6" i="2"/>
  <c r="J6" i="2"/>
  <c r="L6" i="2"/>
  <c r="N6" i="2"/>
  <c r="M6" i="2"/>
  <c r="K6" i="2"/>
  <c r="B5" i="2"/>
  <c r="C5" i="2"/>
  <c r="D5" i="2"/>
  <c r="E5" i="2"/>
  <c r="F5" i="2"/>
  <c r="G5" i="2"/>
  <c r="H5" i="2"/>
  <c r="I5" i="2"/>
  <c r="J5" i="2"/>
  <c r="L5" i="2"/>
  <c r="N5" i="2"/>
  <c r="M5" i="2"/>
  <c r="K5" i="2"/>
  <c r="K2" i="2"/>
  <c r="J2" i="2"/>
  <c r="I2" i="2"/>
  <c r="H2" i="2"/>
  <c r="G2" i="2"/>
  <c r="F2" i="2"/>
  <c r="E2" i="2"/>
  <c r="D2" i="2"/>
  <c r="C2" i="2"/>
  <c r="B2" i="2"/>
  <c r="A2" i="2"/>
  <c r="B79" i="1"/>
  <c r="C79" i="1"/>
  <c r="D79" i="1"/>
  <c r="E79" i="1"/>
  <c r="F79" i="1"/>
  <c r="G79" i="1"/>
  <c r="H79" i="1"/>
  <c r="I79" i="1"/>
  <c r="J79" i="1"/>
  <c r="L79" i="1"/>
  <c r="N79" i="1"/>
  <c r="M79" i="1"/>
  <c r="K79" i="1"/>
  <c r="B78" i="1"/>
  <c r="C78" i="1"/>
  <c r="D78" i="1"/>
  <c r="E78" i="1"/>
  <c r="F78" i="1"/>
  <c r="G78" i="1"/>
  <c r="H78" i="1"/>
  <c r="I78" i="1"/>
  <c r="J78" i="1"/>
  <c r="L78" i="1"/>
  <c r="N78" i="1"/>
  <c r="M78" i="1"/>
  <c r="K78" i="1"/>
  <c r="B77" i="1"/>
  <c r="C77" i="1"/>
  <c r="D77" i="1"/>
  <c r="E77" i="1"/>
  <c r="F77" i="1"/>
  <c r="G77" i="1"/>
  <c r="H77" i="1"/>
  <c r="I77" i="1"/>
  <c r="J77" i="1"/>
  <c r="L77" i="1"/>
  <c r="N77" i="1"/>
  <c r="M77" i="1"/>
  <c r="K77" i="1"/>
  <c r="B76" i="1"/>
  <c r="C76" i="1"/>
  <c r="D76" i="1"/>
  <c r="E76" i="1"/>
  <c r="F76" i="1"/>
  <c r="G76" i="1"/>
  <c r="H76" i="1"/>
  <c r="I76" i="1"/>
  <c r="J76" i="1"/>
  <c r="L76" i="1"/>
  <c r="N76" i="1"/>
  <c r="M76" i="1"/>
  <c r="K76" i="1"/>
  <c r="B75" i="1"/>
  <c r="C75" i="1"/>
  <c r="D75" i="1"/>
  <c r="E75" i="1"/>
  <c r="F75" i="1"/>
  <c r="G75" i="1"/>
  <c r="H75" i="1"/>
  <c r="I75" i="1"/>
  <c r="J75" i="1"/>
  <c r="L75" i="1"/>
  <c r="N75" i="1"/>
  <c r="M75" i="1"/>
  <c r="K75" i="1"/>
  <c r="B74" i="1"/>
  <c r="C74" i="1"/>
  <c r="D74" i="1"/>
  <c r="E74" i="1"/>
  <c r="F74" i="1"/>
  <c r="G74" i="1"/>
  <c r="H74" i="1"/>
  <c r="I74" i="1"/>
  <c r="J74" i="1"/>
  <c r="L74" i="1"/>
  <c r="N74" i="1"/>
  <c r="M74" i="1"/>
  <c r="K74" i="1"/>
  <c r="B73" i="1"/>
  <c r="C73" i="1"/>
  <c r="D73" i="1"/>
  <c r="E73" i="1"/>
  <c r="F73" i="1"/>
  <c r="G73" i="1"/>
  <c r="H73" i="1"/>
  <c r="I73" i="1"/>
  <c r="J73" i="1"/>
  <c r="L73" i="1"/>
  <c r="N73" i="1"/>
  <c r="M73" i="1"/>
  <c r="K73" i="1"/>
  <c r="B72" i="1"/>
  <c r="C72" i="1"/>
  <c r="D72" i="1"/>
  <c r="E72" i="1"/>
  <c r="F72" i="1"/>
  <c r="G72" i="1"/>
  <c r="H72" i="1"/>
  <c r="I72" i="1"/>
  <c r="J72" i="1"/>
  <c r="L72" i="1"/>
  <c r="N72" i="1"/>
  <c r="M72" i="1"/>
  <c r="K72" i="1"/>
  <c r="B71" i="1"/>
  <c r="C71" i="1"/>
  <c r="D71" i="1"/>
  <c r="E71" i="1"/>
  <c r="F71" i="1"/>
  <c r="G71" i="1"/>
  <c r="H71" i="1"/>
  <c r="I71" i="1"/>
  <c r="J71" i="1"/>
  <c r="L71" i="1"/>
  <c r="N71" i="1"/>
  <c r="M71" i="1"/>
  <c r="K71" i="1"/>
  <c r="B70" i="1"/>
  <c r="C70" i="1"/>
  <c r="D70" i="1"/>
  <c r="E70" i="1"/>
  <c r="F70" i="1"/>
  <c r="G70" i="1"/>
  <c r="H70" i="1"/>
  <c r="I70" i="1"/>
  <c r="J70" i="1"/>
  <c r="L70" i="1"/>
  <c r="N70" i="1"/>
  <c r="M70" i="1"/>
  <c r="K70" i="1"/>
  <c r="B69" i="1"/>
  <c r="C69" i="1"/>
  <c r="D69" i="1"/>
  <c r="E69" i="1"/>
  <c r="F69" i="1"/>
  <c r="G69" i="1"/>
  <c r="H69" i="1"/>
  <c r="I69" i="1"/>
  <c r="J69" i="1"/>
  <c r="L69" i="1"/>
  <c r="N69" i="1"/>
  <c r="M69" i="1"/>
  <c r="K69" i="1"/>
  <c r="B68" i="1"/>
  <c r="C68" i="1"/>
  <c r="D68" i="1"/>
  <c r="E68" i="1"/>
  <c r="F68" i="1"/>
  <c r="G68" i="1"/>
  <c r="H68" i="1"/>
  <c r="I68" i="1"/>
  <c r="J68" i="1"/>
  <c r="L68" i="1"/>
  <c r="N68" i="1"/>
  <c r="M68" i="1"/>
  <c r="K68" i="1"/>
  <c r="B67" i="1"/>
  <c r="C67" i="1"/>
  <c r="D67" i="1"/>
  <c r="E67" i="1"/>
  <c r="F67" i="1"/>
  <c r="G67" i="1"/>
  <c r="H67" i="1"/>
  <c r="I67" i="1"/>
  <c r="J67" i="1"/>
  <c r="L67" i="1"/>
  <c r="N67" i="1"/>
  <c r="M67" i="1"/>
  <c r="K67" i="1"/>
  <c r="B66" i="1"/>
  <c r="C66" i="1"/>
  <c r="D66" i="1"/>
  <c r="E66" i="1"/>
  <c r="F66" i="1"/>
  <c r="G66" i="1"/>
  <c r="H66" i="1"/>
  <c r="I66" i="1"/>
  <c r="J66" i="1"/>
  <c r="L66" i="1"/>
  <c r="N66" i="1"/>
  <c r="M66" i="1"/>
  <c r="K66" i="1"/>
  <c r="B65" i="1"/>
  <c r="C65" i="1"/>
  <c r="D65" i="1"/>
  <c r="E65" i="1"/>
  <c r="F65" i="1"/>
  <c r="G65" i="1"/>
  <c r="H65" i="1"/>
  <c r="I65" i="1"/>
  <c r="J65" i="1"/>
  <c r="L65" i="1"/>
  <c r="N65" i="1"/>
  <c r="M65" i="1"/>
  <c r="K65" i="1"/>
  <c r="B64" i="1"/>
  <c r="C64" i="1"/>
  <c r="D64" i="1"/>
  <c r="E64" i="1"/>
  <c r="F64" i="1"/>
  <c r="G64" i="1"/>
  <c r="H64" i="1"/>
  <c r="I64" i="1"/>
  <c r="J64" i="1"/>
  <c r="L64" i="1"/>
  <c r="N64" i="1"/>
  <c r="M64" i="1"/>
  <c r="K64" i="1"/>
  <c r="B63" i="1"/>
  <c r="C63" i="1"/>
  <c r="D63" i="1"/>
  <c r="E63" i="1"/>
  <c r="F63" i="1"/>
  <c r="G63" i="1"/>
  <c r="H63" i="1"/>
  <c r="I63" i="1"/>
  <c r="J63" i="1"/>
  <c r="L63" i="1"/>
  <c r="N63" i="1"/>
  <c r="M63" i="1"/>
  <c r="K63" i="1"/>
  <c r="B62" i="1"/>
  <c r="C62" i="1"/>
  <c r="D62" i="1"/>
  <c r="E62" i="1"/>
  <c r="F62" i="1"/>
  <c r="G62" i="1"/>
  <c r="H62" i="1"/>
  <c r="I62" i="1"/>
  <c r="J62" i="1"/>
  <c r="L62" i="1"/>
  <c r="N62" i="1"/>
  <c r="M62" i="1"/>
  <c r="K62" i="1"/>
  <c r="B61" i="1"/>
  <c r="C61" i="1"/>
  <c r="D61" i="1"/>
  <c r="E61" i="1"/>
  <c r="F61" i="1"/>
  <c r="G61" i="1"/>
  <c r="H61" i="1"/>
  <c r="I61" i="1"/>
  <c r="J61" i="1"/>
  <c r="L61" i="1"/>
  <c r="N61" i="1"/>
  <c r="M61" i="1"/>
  <c r="K61" i="1"/>
  <c r="B60" i="1"/>
  <c r="C60" i="1"/>
  <c r="D60" i="1"/>
  <c r="E60" i="1"/>
  <c r="F60" i="1"/>
  <c r="G60" i="1"/>
  <c r="H60" i="1"/>
  <c r="I60" i="1"/>
  <c r="J60" i="1"/>
  <c r="L60" i="1"/>
  <c r="N60" i="1"/>
  <c r="M60" i="1"/>
  <c r="K60" i="1"/>
  <c r="B59" i="1"/>
  <c r="C59" i="1"/>
  <c r="D59" i="1"/>
  <c r="E59" i="1"/>
  <c r="F59" i="1"/>
  <c r="G59" i="1"/>
  <c r="H59" i="1"/>
  <c r="I59" i="1"/>
  <c r="J59" i="1"/>
  <c r="L59" i="1"/>
  <c r="N59" i="1"/>
  <c r="M59" i="1"/>
  <c r="K59" i="1"/>
  <c r="B58" i="1"/>
  <c r="C58" i="1"/>
  <c r="D58" i="1"/>
  <c r="E58" i="1"/>
  <c r="F58" i="1"/>
  <c r="G58" i="1"/>
  <c r="H58" i="1"/>
  <c r="I58" i="1"/>
  <c r="J58" i="1"/>
  <c r="L58" i="1"/>
  <c r="N58" i="1"/>
  <c r="M58" i="1"/>
  <c r="K58" i="1"/>
  <c r="B57" i="1"/>
  <c r="C57" i="1"/>
  <c r="D57" i="1"/>
  <c r="E57" i="1"/>
  <c r="F57" i="1"/>
  <c r="G57" i="1"/>
  <c r="H57" i="1"/>
  <c r="I57" i="1"/>
  <c r="J57" i="1"/>
  <c r="L57" i="1"/>
  <c r="N57" i="1"/>
  <c r="M57" i="1"/>
  <c r="K57" i="1"/>
  <c r="B56" i="1"/>
  <c r="C56" i="1"/>
  <c r="D56" i="1"/>
  <c r="E56" i="1"/>
  <c r="F56" i="1"/>
  <c r="G56" i="1"/>
  <c r="H56" i="1"/>
  <c r="I56" i="1"/>
  <c r="J56" i="1"/>
  <c r="L56" i="1"/>
  <c r="N56" i="1"/>
  <c r="M56" i="1"/>
  <c r="K56" i="1"/>
  <c r="B55" i="1"/>
  <c r="C55" i="1"/>
  <c r="D55" i="1"/>
  <c r="E55" i="1"/>
  <c r="F55" i="1"/>
  <c r="G55" i="1"/>
  <c r="H55" i="1"/>
  <c r="I55" i="1"/>
  <c r="J55" i="1"/>
  <c r="L55" i="1"/>
  <c r="N55" i="1"/>
  <c r="M55" i="1"/>
  <c r="K55" i="1"/>
  <c r="B54" i="1"/>
  <c r="C54" i="1"/>
  <c r="D54" i="1"/>
  <c r="E54" i="1"/>
  <c r="F54" i="1"/>
  <c r="G54" i="1"/>
  <c r="H54" i="1"/>
  <c r="I54" i="1"/>
  <c r="J54" i="1"/>
  <c r="L54" i="1"/>
  <c r="N54" i="1"/>
  <c r="M54" i="1"/>
  <c r="K54" i="1"/>
  <c r="B53" i="1"/>
  <c r="C53" i="1"/>
  <c r="D53" i="1"/>
  <c r="E53" i="1"/>
  <c r="F53" i="1"/>
  <c r="G53" i="1"/>
  <c r="H53" i="1"/>
  <c r="I53" i="1"/>
  <c r="J53" i="1"/>
  <c r="L53" i="1"/>
  <c r="N53" i="1"/>
  <c r="M53" i="1"/>
  <c r="K53" i="1"/>
  <c r="B52" i="1"/>
  <c r="C52" i="1"/>
  <c r="D52" i="1"/>
  <c r="E52" i="1"/>
  <c r="F52" i="1"/>
  <c r="G52" i="1"/>
  <c r="H52" i="1"/>
  <c r="I52" i="1"/>
  <c r="J52" i="1"/>
  <c r="L52" i="1"/>
  <c r="N52" i="1"/>
  <c r="M52" i="1"/>
  <c r="K52" i="1"/>
  <c r="B51" i="1"/>
  <c r="C51" i="1"/>
  <c r="D51" i="1"/>
  <c r="E51" i="1"/>
  <c r="F51" i="1"/>
  <c r="G51" i="1"/>
  <c r="H51" i="1"/>
  <c r="I51" i="1"/>
  <c r="J51" i="1"/>
  <c r="L51" i="1"/>
  <c r="N51" i="1"/>
  <c r="M51" i="1"/>
  <c r="K51" i="1"/>
  <c r="B50" i="1"/>
  <c r="C50" i="1"/>
  <c r="D50" i="1"/>
  <c r="E50" i="1"/>
  <c r="F50" i="1"/>
  <c r="G50" i="1"/>
  <c r="H50" i="1"/>
  <c r="I50" i="1"/>
  <c r="J50" i="1"/>
  <c r="L50" i="1"/>
  <c r="N50" i="1"/>
  <c r="M50" i="1"/>
  <c r="K50" i="1"/>
  <c r="B49" i="1"/>
  <c r="C49" i="1"/>
  <c r="D49" i="1"/>
  <c r="E49" i="1"/>
  <c r="F49" i="1"/>
  <c r="G49" i="1"/>
  <c r="H49" i="1"/>
  <c r="I49" i="1"/>
  <c r="J49" i="1"/>
  <c r="L49" i="1"/>
  <c r="N49" i="1"/>
  <c r="M49" i="1"/>
  <c r="K49" i="1"/>
  <c r="B48" i="1"/>
  <c r="C48" i="1"/>
  <c r="D48" i="1"/>
  <c r="E48" i="1"/>
  <c r="F48" i="1"/>
  <c r="G48" i="1"/>
  <c r="H48" i="1"/>
  <c r="I48" i="1"/>
  <c r="J48" i="1"/>
  <c r="L48" i="1"/>
  <c r="N48" i="1"/>
  <c r="M48" i="1"/>
  <c r="K48" i="1"/>
  <c r="B47" i="1"/>
  <c r="C47" i="1"/>
  <c r="D47" i="1"/>
  <c r="E47" i="1"/>
  <c r="F47" i="1"/>
  <c r="G47" i="1"/>
  <c r="H47" i="1"/>
  <c r="I47" i="1"/>
  <c r="J47" i="1"/>
  <c r="L47" i="1"/>
  <c r="N47" i="1"/>
  <c r="M47" i="1"/>
  <c r="K47" i="1"/>
  <c r="B46" i="1"/>
  <c r="C46" i="1"/>
  <c r="D46" i="1"/>
  <c r="E46" i="1"/>
  <c r="F46" i="1"/>
  <c r="G46" i="1"/>
  <c r="H46" i="1"/>
  <c r="I46" i="1"/>
  <c r="J46" i="1"/>
  <c r="L46" i="1"/>
  <c r="N46" i="1"/>
  <c r="M46" i="1"/>
  <c r="K46" i="1"/>
  <c r="B45" i="1"/>
  <c r="C45" i="1"/>
  <c r="D45" i="1"/>
  <c r="E45" i="1"/>
  <c r="F45" i="1"/>
  <c r="G45" i="1"/>
  <c r="H45" i="1"/>
  <c r="I45" i="1"/>
  <c r="J45" i="1"/>
  <c r="L45" i="1"/>
  <c r="N45" i="1"/>
  <c r="M45" i="1"/>
  <c r="K45" i="1"/>
  <c r="B44" i="1"/>
  <c r="C44" i="1"/>
  <c r="D44" i="1"/>
  <c r="E44" i="1"/>
  <c r="F44" i="1"/>
  <c r="G44" i="1"/>
  <c r="H44" i="1"/>
  <c r="I44" i="1"/>
  <c r="J44" i="1"/>
  <c r="L44" i="1"/>
  <c r="N44" i="1"/>
  <c r="M44" i="1"/>
  <c r="K44" i="1"/>
  <c r="B43" i="1"/>
  <c r="C43" i="1"/>
  <c r="D43" i="1"/>
  <c r="E43" i="1"/>
  <c r="F43" i="1"/>
  <c r="G43" i="1"/>
  <c r="H43" i="1"/>
  <c r="I43" i="1"/>
  <c r="J43" i="1"/>
  <c r="L43" i="1"/>
  <c r="N43" i="1"/>
  <c r="M43" i="1"/>
  <c r="K43" i="1"/>
  <c r="B42" i="1"/>
  <c r="C42" i="1"/>
  <c r="D42" i="1"/>
  <c r="E42" i="1"/>
  <c r="F42" i="1"/>
  <c r="G42" i="1"/>
  <c r="H42" i="1"/>
  <c r="I42" i="1"/>
  <c r="J42" i="1"/>
  <c r="L42" i="1"/>
  <c r="N42" i="1"/>
  <c r="M42" i="1"/>
  <c r="K42" i="1"/>
  <c r="B41" i="1"/>
  <c r="C41" i="1"/>
  <c r="D41" i="1"/>
  <c r="E41" i="1"/>
  <c r="F41" i="1"/>
  <c r="G41" i="1"/>
  <c r="H41" i="1"/>
  <c r="I41" i="1"/>
  <c r="J41" i="1"/>
  <c r="L41" i="1"/>
  <c r="N41" i="1"/>
  <c r="M41" i="1"/>
  <c r="K41" i="1"/>
  <c r="B40" i="1"/>
  <c r="C40" i="1"/>
  <c r="D40" i="1"/>
  <c r="E40" i="1"/>
  <c r="F40" i="1"/>
  <c r="G40" i="1"/>
  <c r="H40" i="1"/>
  <c r="I40" i="1"/>
  <c r="J40" i="1"/>
  <c r="L40" i="1"/>
  <c r="N40" i="1"/>
  <c r="M40" i="1"/>
  <c r="K40" i="1"/>
  <c r="B39" i="1"/>
  <c r="C39" i="1"/>
  <c r="D39" i="1"/>
  <c r="E39" i="1"/>
  <c r="F39" i="1"/>
  <c r="G39" i="1"/>
  <c r="H39" i="1"/>
  <c r="I39" i="1"/>
  <c r="J39" i="1"/>
  <c r="L39" i="1"/>
  <c r="N39" i="1"/>
  <c r="M39" i="1"/>
  <c r="K39" i="1"/>
  <c r="B38" i="1"/>
  <c r="C38" i="1"/>
  <c r="D38" i="1"/>
  <c r="E38" i="1"/>
  <c r="F38" i="1"/>
  <c r="G38" i="1"/>
  <c r="H38" i="1"/>
  <c r="I38" i="1"/>
  <c r="J38" i="1"/>
  <c r="L38" i="1"/>
  <c r="N38" i="1"/>
  <c r="M38" i="1"/>
  <c r="K38" i="1"/>
  <c r="B37" i="1"/>
  <c r="C37" i="1"/>
  <c r="D37" i="1"/>
  <c r="E37" i="1"/>
  <c r="F37" i="1"/>
  <c r="G37" i="1"/>
  <c r="H37" i="1"/>
  <c r="I37" i="1"/>
  <c r="J37" i="1"/>
  <c r="L37" i="1"/>
  <c r="N37" i="1"/>
  <c r="M37" i="1"/>
  <c r="K37" i="1"/>
  <c r="B36" i="1"/>
  <c r="C36" i="1"/>
  <c r="D36" i="1"/>
  <c r="E36" i="1"/>
  <c r="F36" i="1"/>
  <c r="G36" i="1"/>
  <c r="H36" i="1"/>
  <c r="I36" i="1"/>
  <c r="J36" i="1"/>
  <c r="L36" i="1"/>
  <c r="N36" i="1"/>
  <c r="M36" i="1"/>
  <c r="K36" i="1"/>
  <c r="B35" i="1"/>
  <c r="C35" i="1"/>
  <c r="D35" i="1"/>
  <c r="E35" i="1"/>
  <c r="F35" i="1"/>
  <c r="G35" i="1"/>
  <c r="H35" i="1"/>
  <c r="I35" i="1"/>
  <c r="J35" i="1"/>
  <c r="L35" i="1"/>
  <c r="N35" i="1"/>
  <c r="M35" i="1"/>
  <c r="K35" i="1"/>
  <c r="B34" i="1"/>
  <c r="C34" i="1"/>
  <c r="D34" i="1"/>
  <c r="E34" i="1"/>
  <c r="F34" i="1"/>
  <c r="G34" i="1"/>
  <c r="H34" i="1"/>
  <c r="I34" i="1"/>
  <c r="J34" i="1"/>
  <c r="L34" i="1"/>
  <c r="N34" i="1"/>
  <c r="M34" i="1"/>
  <c r="K34" i="1"/>
  <c r="B33" i="1"/>
  <c r="C33" i="1"/>
  <c r="D33" i="1"/>
  <c r="E33" i="1"/>
  <c r="F33" i="1"/>
  <c r="G33" i="1"/>
  <c r="H33" i="1"/>
  <c r="I33" i="1"/>
  <c r="J33" i="1"/>
  <c r="L33" i="1"/>
  <c r="N33" i="1"/>
  <c r="M33" i="1"/>
  <c r="K33" i="1"/>
  <c r="B32" i="1"/>
  <c r="C32" i="1"/>
  <c r="D32" i="1"/>
  <c r="E32" i="1"/>
  <c r="F32" i="1"/>
  <c r="G32" i="1"/>
  <c r="H32" i="1"/>
  <c r="I32" i="1"/>
  <c r="J32" i="1"/>
  <c r="L32" i="1"/>
  <c r="N32" i="1"/>
  <c r="M32" i="1"/>
  <c r="K32" i="1"/>
  <c r="B31" i="1"/>
  <c r="C31" i="1"/>
  <c r="D31" i="1"/>
  <c r="E31" i="1"/>
  <c r="F31" i="1"/>
  <c r="G31" i="1"/>
  <c r="H31" i="1"/>
  <c r="I31" i="1"/>
  <c r="J31" i="1"/>
  <c r="L31" i="1"/>
  <c r="N31" i="1"/>
  <c r="M31" i="1"/>
  <c r="K31" i="1"/>
  <c r="B30" i="1"/>
  <c r="C30" i="1"/>
  <c r="D30" i="1"/>
  <c r="E30" i="1"/>
  <c r="F30" i="1"/>
  <c r="G30" i="1"/>
  <c r="H30" i="1"/>
  <c r="I30" i="1"/>
  <c r="J30" i="1"/>
  <c r="L30" i="1"/>
  <c r="N30" i="1"/>
  <c r="M30" i="1"/>
  <c r="K30" i="1"/>
  <c r="B29" i="1"/>
  <c r="C29" i="1"/>
  <c r="D29" i="1"/>
  <c r="E29" i="1"/>
  <c r="F29" i="1"/>
  <c r="G29" i="1"/>
  <c r="H29" i="1"/>
  <c r="I29" i="1"/>
  <c r="J29" i="1"/>
  <c r="L29" i="1"/>
  <c r="N29" i="1"/>
  <c r="M29" i="1"/>
  <c r="K29" i="1"/>
  <c r="B28" i="1"/>
  <c r="C28" i="1"/>
  <c r="D28" i="1"/>
  <c r="E28" i="1"/>
  <c r="F28" i="1"/>
  <c r="G28" i="1"/>
  <c r="H28" i="1"/>
  <c r="I28" i="1"/>
  <c r="J28" i="1"/>
  <c r="L28" i="1"/>
  <c r="N28" i="1"/>
  <c r="M28" i="1"/>
  <c r="K28" i="1"/>
  <c r="B27" i="1"/>
  <c r="C27" i="1"/>
  <c r="D27" i="1"/>
  <c r="E27" i="1"/>
  <c r="F27" i="1"/>
  <c r="G27" i="1"/>
  <c r="H27" i="1"/>
  <c r="I27" i="1"/>
  <c r="J27" i="1"/>
  <c r="L27" i="1"/>
  <c r="N27" i="1"/>
  <c r="M27" i="1"/>
  <c r="K27" i="1"/>
  <c r="B26" i="1"/>
  <c r="C26" i="1"/>
  <c r="D26" i="1"/>
  <c r="E26" i="1"/>
  <c r="F26" i="1"/>
  <c r="G26" i="1"/>
  <c r="H26" i="1"/>
  <c r="I26" i="1"/>
  <c r="J26" i="1"/>
  <c r="L26" i="1"/>
  <c r="N26" i="1"/>
  <c r="M26" i="1"/>
  <c r="K26" i="1"/>
  <c r="B25" i="1"/>
  <c r="C25" i="1"/>
  <c r="D25" i="1"/>
  <c r="E25" i="1"/>
  <c r="F25" i="1"/>
  <c r="G25" i="1"/>
  <c r="H25" i="1"/>
  <c r="I25" i="1"/>
  <c r="J25" i="1"/>
  <c r="L25" i="1"/>
  <c r="N25" i="1"/>
  <c r="M25" i="1"/>
  <c r="K25" i="1"/>
  <c r="B24" i="1"/>
  <c r="C24" i="1"/>
  <c r="D24" i="1"/>
  <c r="E24" i="1"/>
  <c r="F24" i="1"/>
  <c r="G24" i="1"/>
  <c r="H24" i="1"/>
  <c r="I24" i="1"/>
  <c r="J24" i="1"/>
  <c r="L24" i="1"/>
  <c r="N24" i="1"/>
  <c r="M24" i="1"/>
  <c r="K24" i="1"/>
  <c r="B23" i="1"/>
  <c r="C23" i="1"/>
  <c r="D23" i="1"/>
  <c r="E23" i="1"/>
  <c r="F23" i="1"/>
  <c r="G23" i="1"/>
  <c r="H23" i="1"/>
  <c r="I23" i="1"/>
  <c r="J23" i="1"/>
  <c r="L23" i="1"/>
  <c r="N23" i="1"/>
  <c r="M23" i="1"/>
  <c r="K23" i="1"/>
  <c r="B22" i="1"/>
  <c r="C22" i="1"/>
  <c r="D22" i="1"/>
  <c r="E22" i="1"/>
  <c r="F22" i="1"/>
  <c r="G22" i="1"/>
  <c r="H22" i="1"/>
  <c r="I22" i="1"/>
  <c r="J22" i="1"/>
  <c r="L22" i="1"/>
  <c r="N22" i="1"/>
  <c r="M22" i="1"/>
  <c r="K22" i="1"/>
  <c r="B21" i="1"/>
  <c r="C21" i="1"/>
  <c r="D21" i="1"/>
  <c r="E21" i="1"/>
  <c r="F21" i="1"/>
  <c r="G21" i="1"/>
  <c r="H21" i="1"/>
  <c r="I21" i="1"/>
  <c r="J21" i="1"/>
  <c r="L21" i="1"/>
  <c r="N21" i="1"/>
  <c r="M21" i="1"/>
  <c r="K21" i="1"/>
  <c r="B20" i="1"/>
  <c r="C20" i="1"/>
  <c r="D20" i="1"/>
  <c r="E20" i="1"/>
  <c r="F20" i="1"/>
  <c r="G20" i="1"/>
  <c r="H20" i="1"/>
  <c r="I20" i="1"/>
  <c r="J20" i="1"/>
  <c r="L20" i="1"/>
  <c r="N20" i="1"/>
  <c r="M20" i="1"/>
  <c r="K20" i="1"/>
  <c r="B19" i="1"/>
  <c r="C19" i="1"/>
  <c r="D19" i="1"/>
  <c r="E19" i="1"/>
  <c r="F19" i="1"/>
  <c r="G19" i="1"/>
  <c r="H19" i="1"/>
  <c r="I19" i="1"/>
  <c r="J19" i="1"/>
  <c r="L19" i="1"/>
  <c r="N19" i="1"/>
  <c r="M19" i="1"/>
  <c r="K19" i="1"/>
  <c r="B18" i="1"/>
  <c r="C18" i="1"/>
  <c r="D18" i="1"/>
  <c r="E18" i="1"/>
  <c r="F18" i="1"/>
  <c r="G18" i="1"/>
  <c r="H18" i="1"/>
  <c r="I18" i="1"/>
  <c r="J18" i="1"/>
  <c r="L18" i="1"/>
  <c r="N18" i="1"/>
  <c r="M18" i="1"/>
  <c r="K18" i="1"/>
  <c r="B17" i="1"/>
  <c r="C17" i="1"/>
  <c r="D17" i="1"/>
  <c r="E17" i="1"/>
  <c r="F17" i="1"/>
  <c r="G17" i="1"/>
  <c r="H17" i="1"/>
  <c r="I17" i="1"/>
  <c r="J17" i="1"/>
  <c r="L17" i="1"/>
  <c r="N17" i="1"/>
  <c r="M17" i="1"/>
  <c r="K17" i="1"/>
  <c r="B16" i="1"/>
  <c r="C16" i="1"/>
  <c r="D16" i="1"/>
  <c r="E16" i="1"/>
  <c r="F16" i="1"/>
  <c r="G16" i="1"/>
  <c r="H16" i="1"/>
  <c r="I16" i="1"/>
  <c r="J16" i="1"/>
  <c r="L16" i="1"/>
  <c r="N16" i="1"/>
  <c r="M16" i="1"/>
  <c r="K16" i="1"/>
  <c r="B15" i="1"/>
  <c r="C15" i="1"/>
  <c r="D15" i="1"/>
  <c r="E15" i="1"/>
  <c r="F15" i="1"/>
  <c r="G15" i="1"/>
  <c r="H15" i="1"/>
  <c r="I15" i="1"/>
  <c r="J15" i="1"/>
  <c r="L15" i="1"/>
  <c r="N15" i="1"/>
  <c r="M15" i="1"/>
  <c r="K15" i="1"/>
  <c r="B14" i="1"/>
  <c r="C14" i="1"/>
  <c r="D14" i="1"/>
  <c r="E14" i="1"/>
  <c r="F14" i="1"/>
  <c r="G14" i="1"/>
  <c r="H14" i="1"/>
  <c r="I14" i="1"/>
  <c r="J14" i="1"/>
  <c r="L14" i="1"/>
  <c r="N14" i="1"/>
  <c r="M14" i="1"/>
  <c r="K14" i="1"/>
  <c r="B13" i="1"/>
  <c r="C13" i="1"/>
  <c r="D13" i="1"/>
  <c r="E13" i="1"/>
  <c r="F13" i="1"/>
  <c r="G13" i="1"/>
  <c r="H13" i="1"/>
  <c r="I13" i="1"/>
  <c r="J13" i="1"/>
  <c r="L13" i="1"/>
  <c r="N13" i="1"/>
  <c r="M13" i="1"/>
  <c r="K13" i="1"/>
  <c r="B12" i="1"/>
  <c r="C12" i="1"/>
  <c r="D12" i="1"/>
  <c r="E12" i="1"/>
  <c r="F12" i="1"/>
  <c r="G12" i="1"/>
  <c r="H12" i="1"/>
  <c r="I12" i="1"/>
  <c r="J12" i="1"/>
  <c r="L12" i="1"/>
  <c r="N12" i="1"/>
  <c r="M12" i="1"/>
  <c r="K12" i="1"/>
  <c r="B11" i="1"/>
  <c r="C11" i="1"/>
  <c r="D11" i="1"/>
  <c r="E11" i="1"/>
  <c r="F11" i="1"/>
  <c r="G11" i="1"/>
  <c r="H11" i="1"/>
  <c r="I11" i="1"/>
  <c r="J11" i="1"/>
  <c r="L11" i="1"/>
  <c r="N11" i="1"/>
  <c r="M11" i="1"/>
  <c r="K11" i="1"/>
  <c r="B10" i="1"/>
  <c r="C10" i="1"/>
  <c r="D10" i="1"/>
  <c r="E10" i="1"/>
  <c r="F10" i="1"/>
  <c r="G10" i="1"/>
  <c r="H10" i="1"/>
  <c r="I10" i="1"/>
  <c r="J10" i="1"/>
  <c r="L10" i="1"/>
  <c r="N10" i="1"/>
  <c r="M10" i="1"/>
  <c r="K10" i="1"/>
  <c r="B9" i="1"/>
  <c r="C9" i="1"/>
  <c r="D9" i="1"/>
  <c r="E9" i="1"/>
  <c r="F9" i="1"/>
  <c r="G9" i="1"/>
  <c r="H9" i="1"/>
  <c r="I9" i="1"/>
  <c r="J9" i="1"/>
  <c r="L9" i="1"/>
  <c r="N9" i="1"/>
  <c r="M9" i="1"/>
  <c r="K9" i="1"/>
  <c r="B8" i="1"/>
  <c r="C8" i="1"/>
  <c r="D8" i="1"/>
  <c r="E8" i="1"/>
  <c r="F8" i="1"/>
  <c r="G8" i="1"/>
  <c r="H8" i="1"/>
  <c r="I8" i="1"/>
  <c r="J8" i="1"/>
  <c r="L8" i="1"/>
  <c r="N8" i="1"/>
  <c r="M8" i="1"/>
  <c r="K8" i="1"/>
  <c r="B7" i="1"/>
  <c r="C7" i="1"/>
  <c r="D7" i="1"/>
  <c r="E7" i="1"/>
  <c r="F7" i="1"/>
  <c r="G7" i="1"/>
  <c r="H7" i="1"/>
  <c r="I7" i="1"/>
  <c r="J7" i="1"/>
  <c r="L7" i="1"/>
  <c r="N7" i="1"/>
  <c r="M7" i="1"/>
  <c r="K7" i="1"/>
  <c r="B6" i="1"/>
  <c r="C6" i="1"/>
  <c r="D6" i="1"/>
  <c r="E6" i="1"/>
  <c r="F6" i="1"/>
  <c r="G6" i="1"/>
  <c r="H6" i="1"/>
  <c r="I6" i="1"/>
  <c r="J6" i="1"/>
  <c r="L6" i="1"/>
  <c r="N6" i="1"/>
  <c r="M6" i="1"/>
  <c r="K6" i="1"/>
  <c r="B5" i="1"/>
  <c r="C5" i="1"/>
  <c r="D5" i="1"/>
  <c r="E5" i="1"/>
  <c r="F5" i="1"/>
  <c r="G5" i="1"/>
  <c r="H5" i="1"/>
  <c r="I5" i="1"/>
  <c r="J5" i="1"/>
  <c r="L5" i="1"/>
  <c r="N5" i="1"/>
  <c r="M5" i="1"/>
  <c r="K5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<sst xmlns="http://schemas.openxmlformats.org/spreadsheetml/2006/main" count="1501" uniqueCount="164">
  <si>
    <t>2022 Men's Off Road Championship</t>
  </si>
  <si>
    <t>A/R</t>
  </si>
  <si>
    <t>Name</t>
  </si>
  <si>
    <t>Standish</t>
  </si>
  <si>
    <t>Wigan Trail</t>
  </si>
  <si>
    <t>Hutton Roof</t>
  </si>
  <si>
    <t>Leo Pollard</t>
  </si>
  <si>
    <t>Beetham</t>
  </si>
  <si>
    <t>Lowther</t>
  </si>
  <si>
    <t>Blackleach</t>
  </si>
  <si>
    <t>Gin Pit</t>
  </si>
  <si>
    <t>Todmorden Cross Country</t>
  </si>
  <si>
    <t>Total</t>
  </si>
  <si>
    <t>Runs</t>
  </si>
  <si>
    <t>Qualified</t>
  </si>
  <si>
    <t>Paul Duke</t>
  </si>
  <si>
    <t>Peter Hopley</t>
  </si>
  <si>
    <t>Andrew Dunleavy</t>
  </si>
  <si>
    <t>Gareth Lowe</t>
  </si>
  <si>
    <t>Stephen Horsman</t>
  </si>
  <si>
    <t>Ged Turner</t>
  </si>
  <si>
    <t>Anthony Fulop</t>
  </si>
  <si>
    <t>Andy Warburton</t>
  </si>
  <si>
    <t>Steve Nolan</t>
  </si>
  <si>
    <t>Ed Ashton</t>
  </si>
  <si>
    <t>Philip Glassbrook</t>
  </si>
  <si>
    <t>Lee White</t>
  </si>
  <si>
    <t>Colm O'Brien</t>
  </si>
  <si>
    <t>Paul Christie</t>
  </si>
  <si>
    <t>David Smith</t>
  </si>
  <si>
    <t>Mark Turner</t>
  </si>
  <si>
    <t>Mark Butler</t>
  </si>
  <si>
    <t>Keith Thomas</t>
  </si>
  <si>
    <t>Andy Staveley</t>
  </si>
  <si>
    <t>Jonathan Sangster</t>
  </si>
  <si>
    <t>Lawrence McDonald</t>
  </si>
  <si>
    <t>Gareth Doherty</t>
  </si>
  <si>
    <t>Adam Austin</t>
  </si>
  <si>
    <t>Marcus Hamer</t>
  </si>
  <si>
    <t>Steven Bate</t>
  </si>
  <si>
    <t>Sam Ashton</t>
  </si>
  <si>
    <t>Jason Attwood</t>
  </si>
  <si>
    <t>Ian Mann</t>
  </si>
  <si>
    <t>Mike Hampson</t>
  </si>
  <si>
    <t>Martin Cullen</t>
  </si>
  <si>
    <t>Mark Cannon</t>
  </si>
  <si>
    <t>Mel Walker</t>
  </si>
  <si>
    <t>Ryan Moore</t>
  </si>
  <si>
    <t>David Aulton</t>
  </si>
  <si>
    <t>Martin Whitehead</t>
  </si>
  <si>
    <t>Mike Caine</t>
  </si>
  <si>
    <t>Patrick Filio</t>
  </si>
  <si>
    <t>Simon Entwistle</t>
  </si>
  <si>
    <t>Tim Taylor</t>
  </si>
  <si>
    <t>Josh Palmer</t>
  </si>
  <si>
    <t>Paul Drew</t>
  </si>
  <si>
    <t>Adrian Ashburn</t>
  </si>
  <si>
    <t>Robert Bell</t>
  </si>
  <si>
    <t xml:space="preserve">Trevor  Eagle </t>
  </si>
  <si>
    <t>Chris Greenall</t>
  </si>
  <si>
    <t>Chris Worthington</t>
  </si>
  <si>
    <t>Craig Leatherbarrow</t>
  </si>
  <si>
    <t>Dave Rushton</t>
  </si>
  <si>
    <t>David Merritt</t>
  </si>
  <si>
    <t>Donald Taylor</t>
  </si>
  <si>
    <t>Francis Mackin</t>
  </si>
  <si>
    <t xml:space="preserve">Gary  Aylett </t>
  </si>
  <si>
    <t>Howard Sparke</t>
  </si>
  <si>
    <t>John Edge</t>
  </si>
  <si>
    <t>John McMyler</t>
  </si>
  <si>
    <t>Marcus Chester</t>
  </si>
  <si>
    <t>Mark Jackson</t>
  </si>
  <si>
    <t>Mark Tector</t>
  </si>
  <si>
    <t>Martin Fielding</t>
  </si>
  <si>
    <t>Michael Bolton</t>
  </si>
  <si>
    <t>Mike Watkinson</t>
  </si>
  <si>
    <t>Neil Counsell</t>
  </si>
  <si>
    <t xml:space="preserve">Paul Johnson </t>
  </si>
  <si>
    <t>Paul Sedgwick</t>
  </si>
  <si>
    <t>Peter Whiteside</t>
  </si>
  <si>
    <t>Richard Blake</t>
  </si>
  <si>
    <t>Shay Walker</t>
  </si>
  <si>
    <t>Simon Irving</t>
  </si>
  <si>
    <t>Simon Marland</t>
  </si>
  <si>
    <t>Steven Snape</t>
  </si>
  <si>
    <t>Thomas Wilkinson</t>
  </si>
  <si>
    <t>Tom Stratton</t>
  </si>
  <si>
    <t>Tony Wall</t>
  </si>
  <si>
    <t>Tony Woodiwiss</t>
  </si>
  <si>
    <t>William Kelly</t>
  </si>
  <si>
    <t>2022 Ladies Off Road Championship</t>
  </si>
  <si>
    <t>Anne Ferguson</t>
  </si>
  <si>
    <t>Gwen Kinloch</t>
  </si>
  <si>
    <t>Lyndsay Darbyshire</t>
  </si>
  <si>
    <t>Jane Forrest</t>
  </si>
  <si>
    <t>Nia Bell</t>
  </si>
  <si>
    <t>Jennifer Forkin</t>
  </si>
  <si>
    <t>Cheryl Dunleavy</t>
  </si>
  <si>
    <t>Holly Craggs</t>
  </si>
  <si>
    <t>Verity Harrison</t>
  </si>
  <si>
    <t>Carolyn Edwards</t>
  </si>
  <si>
    <t>Emma Walker</t>
  </si>
  <si>
    <t>Francesca Caine</t>
  </si>
  <si>
    <t>Gayle Gerrard</t>
  </si>
  <si>
    <t>Gillian McGowan</t>
  </si>
  <si>
    <t>Gillian Morris</t>
  </si>
  <si>
    <t>Kathryn Baron</t>
  </si>
  <si>
    <t>Louise Righini</t>
  </si>
  <si>
    <t xml:space="preserve">Nicola  Hardy </t>
  </si>
  <si>
    <t>Shirley Robinson</t>
  </si>
  <si>
    <t>Vicki Hamer</t>
  </si>
  <si>
    <t>Jenni Partington</t>
  </si>
  <si>
    <t>Jennifer Entwistle</t>
  </si>
  <si>
    <t>Kath Berry</t>
  </si>
  <si>
    <t>Linda O'Byrne</t>
  </si>
  <si>
    <t>Michelle Liveley</t>
  </si>
  <si>
    <t>Sarah Brown</t>
  </si>
  <si>
    <t>Sarah Watton</t>
  </si>
  <si>
    <t>Carol Anne Richardson</t>
  </si>
  <si>
    <t>Chelsea Entwistle</t>
  </si>
  <si>
    <t>Debra Hennessey</t>
  </si>
  <si>
    <t>Julia Hall</t>
  </si>
  <si>
    <t>Melissa Husbands</t>
  </si>
  <si>
    <t>Michelle Carter</t>
  </si>
  <si>
    <t>Rachel Prior</t>
  </si>
  <si>
    <t>Sandra Caine</t>
  </si>
  <si>
    <t>Sarah McConnell</t>
  </si>
  <si>
    <t>Sharon Drew</t>
  </si>
  <si>
    <t>Brenda Sedgwick</t>
  </si>
  <si>
    <t>Carolyn Barker</t>
  </si>
  <si>
    <t>Diane Leatherbarrow</t>
  </si>
  <si>
    <t xml:space="preserve">Diane Morrison </t>
  </si>
  <si>
    <t>Diane Wylie</t>
  </si>
  <si>
    <t>Elaine Roper</t>
  </si>
  <si>
    <t>Fiona Ashton</t>
  </si>
  <si>
    <t>Jackie Cairns</t>
  </si>
  <si>
    <t>Jane Compton</t>
  </si>
  <si>
    <t>Joanne Darby</t>
  </si>
  <si>
    <t>Joyce Tyldesley</t>
  </si>
  <si>
    <t>Kate Ellis</t>
  </si>
  <si>
    <t>Katherine Baines</t>
  </si>
  <si>
    <t>Katy Thompson</t>
  </si>
  <si>
    <t>Kirsty White</t>
  </si>
  <si>
    <t>Lauren Hulme</t>
  </si>
  <si>
    <t>Liz Hopley</t>
  </si>
  <si>
    <t>Louise Wall</t>
  </si>
  <si>
    <t>Maggie Slamin</t>
  </si>
  <si>
    <t>Rachel Mitchell-Denson</t>
  </si>
  <si>
    <t>Sarah Jane Wells</t>
  </si>
  <si>
    <t>Sarah Woodiwiss</t>
  </si>
  <si>
    <t>Sheila Christie</t>
  </si>
  <si>
    <t>Shirley Staveley</t>
  </si>
  <si>
    <t>Sue Blackman</t>
  </si>
  <si>
    <t xml:space="preserve">Sue Thalange </t>
  </si>
  <si>
    <t>Susan Wood</t>
  </si>
  <si>
    <t>Teresa Riley</t>
  </si>
  <si>
    <t>Theresa Taylor-Kay</t>
  </si>
  <si>
    <t>Tracy Berry</t>
  </si>
  <si>
    <t>Points</t>
  </si>
  <si>
    <t xml:space="preserve"> </t>
  </si>
  <si>
    <t>Steven Hawarden</t>
  </si>
  <si>
    <t>Rita Ledwards</t>
  </si>
  <si>
    <t>Matt Barker</t>
  </si>
  <si>
    <t>Jitendra  Patel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</si>
</sst>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24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6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scheme val="minor"/>
    </font>
    <font>
      <strike/>
      <sz val="11"/>
      <color rgb="FFFF0000"/>
      <name val="Calibri"/>
    </font>
    <font>
      <sz val="12"/>
      <color theme="1"/>
      <name val="Calibri"/>
    </font>
    <font>
      <b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8" fillId="0" borderId="0" xfId="0" applyFont="1" applyAlignme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0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20"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b/>
        <i/>
        <color rgb="FFFF0000"/>
      </font>
      <fill>
        <patternFill patternType="solid">
          <fgColor rgb="FFFFD965"/>
          <bgColor rgb="FFFFD965"/>
        </patternFill>
      </fill>
    </dxf>
    <dxf>
      <font>
        <color rgb="FFFF0000"/>
      </font>
      <fill>
        <patternFill patternType="solid">
          <fgColor rgb="FFFFD966"/>
          <bgColor rgb="FFFFD966"/>
        </patternFill>
      </fill>
    </dxf>
    <dxf>
      <font>
        <color rgb="FFFF0000"/>
      </font>
      <fill>
        <patternFill patternType="solid">
          <fgColor rgb="FFFFD966"/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7" Type="http://schemas.openxmlformats.org/officeDocument/2006/relationships/styles" Target="styles.xml" /><Relationship Id="rId2" Type="http://schemas.openxmlformats.org/officeDocument/2006/relationships/worksheet" Target="worksheets/sheet2.xml" /><Relationship Id="rId16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customschemas.google.com/relationships/workbookmetadata" Target="metadata" /><Relationship Id="rId10" Type="http://schemas.openxmlformats.org/officeDocument/2006/relationships/worksheet" Target="worksheets/sheet10.xml" /><Relationship Id="rId19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workbookViewId="0">
      <pane xSplit="1" ySplit="4" topLeftCell="B5" activePane="bottomRight" state="frozen"/>
      <selection pane="bottomLeft" activeCell="A5" sqref="A5"/>
      <selection pane="topRight" activeCell="B1" sqref="B1"/>
      <selection pane="bottomRight" activeCell="B5" sqref="B5"/>
    </sheetView>
  </sheetViews>
  <sheetFormatPr defaultColWidth="14.390625" defaultRowHeight="15" customHeight="1" x14ac:dyDescent="0.2"/>
  <cols>
    <col min="1" max="1" width="20.17578125" customWidth="1"/>
    <col min="2" max="9" width="13.85546875" customWidth="1"/>
    <col min="10" max="10" width="15.19921875" customWidth="1"/>
    <col min="11" max="11" width="13.85546875" customWidth="1"/>
    <col min="12" max="12" width="8.609375" customWidth="1"/>
    <col min="13" max="13" width="16.6796875" hidden="1" customWidth="1"/>
    <col min="14" max="14" width="8.7421875" hidden="1" customWidth="1"/>
    <col min="15" max="26" width="8.7421875" customWidth="1"/>
  </cols>
  <sheetData>
    <row r="1" spans="1:14" ht="31.5" x14ac:dyDescent="0.4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  <c r="N1" s="2"/>
    </row>
    <row r="2" spans="1:14" x14ac:dyDescent="0.2">
      <c r="A2" s="1">
        <f>COUNTA(A5:A81)</f>
        <v>75</v>
      </c>
      <c r="B2" s="1">
        <f t="shared" ref="B2:K2" si="0">COUNTIF(B5:B81,"&gt;0")</f>
        <v>11</v>
      </c>
      <c r="C2" s="1">
        <f t="shared" si="0"/>
        <v>23</v>
      </c>
      <c r="D2" s="1">
        <f t="shared" si="0"/>
        <v>10</v>
      </c>
      <c r="E2" s="1">
        <f t="shared" si="0"/>
        <v>12</v>
      </c>
      <c r="F2" s="1">
        <f t="shared" si="0"/>
        <v>11</v>
      </c>
      <c r="G2" s="1">
        <f t="shared" si="0"/>
        <v>7</v>
      </c>
      <c r="H2" s="1">
        <f t="shared" si="0"/>
        <v>18</v>
      </c>
      <c r="I2" s="1">
        <f t="shared" si="0"/>
        <v>19</v>
      </c>
      <c r="J2" s="1">
        <f t="shared" si="0"/>
        <v>7</v>
      </c>
      <c r="K2" s="1">
        <f t="shared" si="0"/>
        <v>44</v>
      </c>
      <c r="N2" s="2"/>
    </row>
    <row r="3" spans="1:14" x14ac:dyDescent="0.2">
      <c r="B3" s="1"/>
      <c r="C3" s="3" t="s">
        <v>1</v>
      </c>
      <c r="D3" s="1"/>
      <c r="E3" s="1"/>
      <c r="F3" s="1"/>
      <c r="G3" s="1"/>
      <c r="H3" s="1"/>
      <c r="I3" s="1"/>
      <c r="J3" s="1"/>
      <c r="K3" s="1"/>
      <c r="N3" s="2"/>
    </row>
    <row r="4" spans="1:14" ht="30" customHeigh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6" t="s">
        <v>11</v>
      </c>
      <c r="K4" s="7" t="s">
        <v>12</v>
      </c>
      <c r="L4" s="8" t="s">
        <v>13</v>
      </c>
      <c r="M4" s="1"/>
      <c r="N4" s="9" t="s">
        <v>14</v>
      </c>
    </row>
    <row r="5" spans="1:14" ht="21.75" customHeight="1" x14ac:dyDescent="0.2">
      <c r="A5" s="10" t="s">
        <v>15</v>
      </c>
      <c r="B5" s="1">
        <f>IFERROR(VLOOKUP(A5,Standish!$A$4:$B$205,2,FALSE),0)</f>
        <v>50</v>
      </c>
      <c r="C5" s="1">
        <f>IFERROR(VLOOKUP(A5,Wigan!$A$4:$B$205,2,FALSE),0)</f>
        <v>0</v>
      </c>
      <c r="D5" s="1">
        <f>IFERROR(VLOOKUP(A5,'Hutton Roof'!$A$4:$B$205,2,FALSE),0)</f>
        <v>0</v>
      </c>
      <c r="E5" s="1">
        <f>IFERROR(VLOOKUP(A5,'Leo Pollard'!$A$4:$B$207,2,FALSE),0)</f>
        <v>0</v>
      </c>
      <c r="F5" s="11">
        <f>IFERROR(VLOOKUP(A5,Beetham!$A$4:$B$207,2,FALSE),0)</f>
        <v>49</v>
      </c>
      <c r="G5" s="1">
        <f>IFERROR(VLOOKUP(A5,Lowther!$A$4:$B$207,2,FALSE),0)</f>
        <v>50</v>
      </c>
      <c r="H5" s="1">
        <f>IFERROR(VLOOKUP(A5,Blackleach!$A$4:$B$207,2,FALSE),0)</f>
        <v>50</v>
      </c>
      <c r="I5" s="1">
        <f>IFERROR(VLOOKUP(A5,'Gin Pit'!$A$4:$B$207,2,FALSE),0)</f>
        <v>49</v>
      </c>
      <c r="J5" s="1">
        <f>IFERROR(VLOOKUP(A5,'Cross Country'!$A$4:$B$206,2,FALSE),0)</f>
        <v>50</v>
      </c>
      <c r="K5" s="12">
        <f>SUM(B5+C5+D5+E5+G5+H5+I5+J5)</f>
        <v>249</v>
      </c>
      <c r="L5" s="1">
        <f t="shared" ref="L5:L79" si="1">COUNTIF(B5:J5,"&gt;0")</f>
        <v>6</v>
      </c>
      <c r="M5" s="1" t="str">
        <f t="shared" ref="M5:M79" si="2">IF(L5&gt;=5,"yes")</f>
        <v>yes</v>
      </c>
      <c r="N5" s="2" t="str">
        <f t="shared" ref="N5:N79" si="3">IF(L5&gt;=5,"1","2")</f>
        <v>1</v>
      </c>
    </row>
    <row r="6" spans="1:14" ht="21.75" customHeight="1" x14ac:dyDescent="0.2">
      <c r="A6" s="10" t="s">
        <v>16</v>
      </c>
      <c r="B6" s="1">
        <f>IFERROR(VLOOKUP(A6,Standish!$A$4:$B$205,2,FALSE),0)</f>
        <v>48</v>
      </c>
      <c r="C6" s="1">
        <f>IFERROR(VLOOKUP(A6,Wigan!$A$4:$B$205,2,FALSE),0)</f>
        <v>0</v>
      </c>
      <c r="D6" s="1">
        <f>IFERROR(VLOOKUP(A6,'Hutton Roof'!$A$4:$B$205,2,FALSE),0)</f>
        <v>50</v>
      </c>
      <c r="E6" s="1">
        <f>IFERROR(VLOOKUP(A6,'Leo Pollard'!$A$4:$B$207,2,FALSE),0)</f>
        <v>50</v>
      </c>
      <c r="F6" s="1">
        <f>IFERROR(VLOOKUP(A6,Beetham!$A$4:$B$207,2,FALSE),0)</f>
        <v>46</v>
      </c>
      <c r="G6" s="1">
        <f>IFERROR(VLOOKUP(A6,Lowther!$A$4:$B$207,2,FALSE),0)</f>
        <v>49</v>
      </c>
      <c r="H6" s="1">
        <f>IFERROR(VLOOKUP(A6,Blackleach!$A$4:$B$207,2,FALSE),0)</f>
        <v>0</v>
      </c>
      <c r="I6" s="1">
        <f>IFERROR(VLOOKUP(A6,'Gin Pit'!$A$4:$B$207,2,FALSE),0)</f>
        <v>0</v>
      </c>
      <c r="J6" s="1">
        <f>IFERROR(VLOOKUP(A6,'Cross Country'!$A$4:$B$206,2,FALSE),0)</f>
        <v>0</v>
      </c>
      <c r="K6" s="12">
        <f t="shared" ref="K6:K7" si="4">SUM(B6+C6+D6+E6+F6+G6+H6+I6+J6)</f>
        <v>243</v>
      </c>
      <c r="L6" s="1">
        <f t="shared" si="1"/>
        <v>5</v>
      </c>
      <c r="M6" s="1" t="str">
        <f t="shared" si="2"/>
        <v>yes</v>
      </c>
      <c r="N6" s="2" t="str">
        <f t="shared" si="3"/>
        <v>1</v>
      </c>
    </row>
    <row r="7" spans="1:14" ht="21.75" customHeight="1" x14ac:dyDescent="0.2">
      <c r="A7" s="10" t="s">
        <v>17</v>
      </c>
      <c r="B7" s="1">
        <f>IFERROR(VLOOKUP(A7,Standish!$A$4:$B$205,2,FALSE),0)</f>
        <v>47</v>
      </c>
      <c r="C7" s="1">
        <f>IFERROR(VLOOKUP(A7,Wigan!$A$4:$B$205,2,FALSE),0)</f>
        <v>50</v>
      </c>
      <c r="D7" s="1">
        <f>IFERROR(VLOOKUP(A7,'Hutton Roof'!$A$4:$B$205,2,FALSE),0)</f>
        <v>0</v>
      </c>
      <c r="E7" s="1">
        <f>IFERROR(VLOOKUP(A7,'Leo Pollard'!$A$4:$B$207,2,FALSE),0)</f>
        <v>45</v>
      </c>
      <c r="F7" s="1">
        <f>IFERROR(VLOOKUP(A7,Beetham!$A$4:$B$207,2,FALSE),0)</f>
        <v>0</v>
      </c>
      <c r="G7" s="1">
        <f>IFERROR(VLOOKUP(A7,Lowther!$A$4:$B$207,2,FALSE),0)</f>
        <v>0</v>
      </c>
      <c r="H7" s="1">
        <f>IFERROR(VLOOKUP(A7,Blackleach!$A$4:$B$207,2,FALSE),0)</f>
        <v>47</v>
      </c>
      <c r="I7" s="1">
        <f>IFERROR(VLOOKUP(A7,'Gin Pit'!$A$4:$B$207,2,FALSE),0)</f>
        <v>47</v>
      </c>
      <c r="J7" s="1">
        <f>IFERROR(VLOOKUP(A7,'Cross Country'!$A$4:$B$206,2,FALSE),0)</f>
        <v>0</v>
      </c>
      <c r="K7" s="12">
        <f t="shared" si="4"/>
        <v>236</v>
      </c>
      <c r="L7" s="1">
        <f t="shared" si="1"/>
        <v>5</v>
      </c>
      <c r="M7" s="1" t="str">
        <f t="shared" si="2"/>
        <v>yes</v>
      </c>
      <c r="N7" s="2" t="str">
        <f t="shared" si="3"/>
        <v>1</v>
      </c>
    </row>
    <row r="8" spans="1:14" ht="21.75" customHeight="1" x14ac:dyDescent="0.2">
      <c r="A8" s="10" t="s">
        <v>18</v>
      </c>
      <c r="B8" s="11">
        <f>IFERROR(VLOOKUP(A8,Standish!$A$4:$B$205,2,FALSE),0)</f>
        <v>44</v>
      </c>
      <c r="C8" s="1">
        <f>IFERROR(VLOOKUP(A8,Wigan!$A$4:$B$205,2,FALSE),0)</f>
        <v>0</v>
      </c>
      <c r="D8" s="1">
        <f>IFERROR(VLOOKUP(A8,'Hutton Roof'!$A$4:$B$205,2,FALSE),0)</f>
        <v>47</v>
      </c>
      <c r="E8" s="1">
        <f>IFERROR(VLOOKUP(A8,'Leo Pollard'!$A$4:$B$207,2,FALSE),0)</f>
        <v>0</v>
      </c>
      <c r="F8" s="11">
        <f>IFERROR(VLOOKUP(A8,Beetham!$A$4:$B$207,2,FALSE),0)</f>
        <v>44</v>
      </c>
      <c r="G8" s="1">
        <f>IFERROR(VLOOKUP(A8,Lowther!$A$4:$B$207,2,FALSE),0)</f>
        <v>48</v>
      </c>
      <c r="H8" s="1">
        <f>IFERROR(VLOOKUP(A8,Blackleach!$A$4:$B$207,2,FALSE),0)</f>
        <v>45</v>
      </c>
      <c r="I8" s="1">
        <f>IFERROR(VLOOKUP(A8,'Gin Pit'!$A$4:$B$207,2,FALSE),0)</f>
        <v>45</v>
      </c>
      <c r="J8" s="1">
        <f>IFERROR(VLOOKUP(A8,'Cross Country'!$A$4:$B$206,2,FALSE),0)</f>
        <v>48</v>
      </c>
      <c r="K8" s="12">
        <f>SUM(C8+D8+E8+G8+H8+I8+J8)</f>
        <v>233</v>
      </c>
      <c r="L8" s="1">
        <f t="shared" si="1"/>
        <v>7</v>
      </c>
      <c r="M8" s="1" t="str">
        <f t="shared" si="2"/>
        <v>yes</v>
      </c>
      <c r="N8" s="2" t="str">
        <f t="shared" si="3"/>
        <v>1</v>
      </c>
    </row>
    <row r="9" spans="1:14" ht="21.75" customHeight="1" x14ac:dyDescent="0.2">
      <c r="A9" s="10" t="s">
        <v>19</v>
      </c>
      <c r="B9" s="1">
        <f>IFERROR(VLOOKUP(A9,Standish!$A$4:$B$205,2,FALSE),0)</f>
        <v>45</v>
      </c>
      <c r="C9" s="1">
        <f>IFERROR(VLOOKUP(A9,Wigan!$A$4:$B$205,2,FALSE),0)</f>
        <v>48</v>
      </c>
      <c r="D9" s="1">
        <f>IFERROR(VLOOKUP(A9,'Hutton Roof'!$A$4:$B$205,2,FALSE),0)</f>
        <v>0</v>
      </c>
      <c r="E9" s="1">
        <f>IFERROR(VLOOKUP(A9,'Leo Pollard'!$A$4:$B$207,2,FALSE),0)</f>
        <v>48</v>
      </c>
      <c r="F9" s="1">
        <f>IFERROR(VLOOKUP(A9,Beetham!$A$4:$B$207,2,FALSE),0)</f>
        <v>0</v>
      </c>
      <c r="G9" s="1">
        <f>IFERROR(VLOOKUP(A9,Lowther!$A$4:$B$207,2,FALSE),0)</f>
        <v>0</v>
      </c>
      <c r="H9" s="1">
        <f>IFERROR(VLOOKUP(A9,Blackleach!$A$4:$B$207,2,FALSE),0)</f>
        <v>46</v>
      </c>
      <c r="I9" s="1">
        <f>IFERROR(VLOOKUP(A9,'Gin Pit'!$A$4:$B$207,2,FALSE),0)</f>
        <v>44</v>
      </c>
      <c r="J9" s="1">
        <f>IFERROR(VLOOKUP(A9,'Cross Country'!$A$4:$B$206,2,FALSE),0)</f>
        <v>0</v>
      </c>
      <c r="K9" s="12">
        <f>SUM(B9+C9+D9+E9+F9+G9+H9+I9+J9)</f>
        <v>231</v>
      </c>
      <c r="L9" s="1">
        <f t="shared" si="1"/>
        <v>5</v>
      </c>
      <c r="M9" s="1" t="str">
        <f t="shared" si="2"/>
        <v>yes</v>
      </c>
      <c r="N9" s="2" t="str">
        <f t="shared" si="3"/>
        <v>1</v>
      </c>
    </row>
    <row r="10" spans="1:14" ht="21.75" customHeight="1" x14ac:dyDescent="0.2">
      <c r="A10" s="10" t="s">
        <v>20</v>
      </c>
      <c r="B10" s="1">
        <f>IFERROR(VLOOKUP(A10,Standish!$A$4:$B$205,2,FALSE),0)</f>
        <v>0</v>
      </c>
      <c r="C10" s="11">
        <f>IFERROR(VLOOKUP(A10,Wigan!$A$4:$B$205,2,FALSE),0)</f>
        <v>41</v>
      </c>
      <c r="D10" s="1">
        <f>IFERROR(VLOOKUP(A10,'Hutton Roof'!$A$4:$B$205,2,FALSE),0)</f>
        <v>46</v>
      </c>
      <c r="E10" s="1">
        <f>IFERROR(VLOOKUP(A10,'Leo Pollard'!$A$4:$B$207,2,FALSE),0)</f>
        <v>43</v>
      </c>
      <c r="F10" s="1">
        <f>IFERROR(VLOOKUP(A10,Beetham!$A$4:$B$207,2,FALSE),0)</f>
        <v>43</v>
      </c>
      <c r="G10" s="1">
        <f>IFERROR(VLOOKUP(A10,Lowther!$A$4:$B$207,2,FALSE),0)</f>
        <v>46</v>
      </c>
      <c r="H10" s="11">
        <f>IFERROR(VLOOKUP(A10,Blackleach!$A$4:$B$207,2,FALSE),0)</f>
        <v>39</v>
      </c>
      <c r="I10" s="11">
        <f>IFERROR(VLOOKUP(A10,'Gin Pit'!$A$4:$B$207,2,FALSE),0)</f>
        <v>38</v>
      </c>
      <c r="J10" s="1">
        <f>IFERROR(VLOOKUP(A10,'Cross Country'!$A$4:$B$206,2,FALSE),0)</f>
        <v>46</v>
      </c>
      <c r="K10" s="12">
        <f>SUM(B10+D10+E10+F10+G10+J10)</f>
        <v>224</v>
      </c>
      <c r="L10" s="1">
        <f t="shared" si="1"/>
        <v>8</v>
      </c>
      <c r="M10" s="1" t="str">
        <f t="shared" si="2"/>
        <v>yes</v>
      </c>
      <c r="N10" s="2" t="str">
        <f t="shared" si="3"/>
        <v>1</v>
      </c>
    </row>
    <row r="11" spans="1:14" ht="21.75" customHeight="1" x14ac:dyDescent="0.2">
      <c r="A11" s="10" t="s">
        <v>21</v>
      </c>
      <c r="B11" s="1">
        <f>IFERROR(VLOOKUP(A11,Standish!$A$4:$B$205,2,FALSE),0)</f>
        <v>40</v>
      </c>
      <c r="C11" s="11">
        <f>IFERROR(VLOOKUP(A11,Wigan!$A$4:$B$205,2,FALSE),0)</f>
        <v>31</v>
      </c>
      <c r="D11" s="1">
        <f>IFERROR(VLOOKUP(A11,'Hutton Roof'!$A$4:$B$205,2,FALSE),0)</f>
        <v>41</v>
      </c>
      <c r="E11" s="11">
        <f>IFERROR(VLOOKUP(A11,'Leo Pollard'!$A$4:$B$207,2,FALSE),0)</f>
        <v>39</v>
      </c>
      <c r="F11" s="1">
        <f>IFERROR(VLOOKUP(A11,Beetham!$A$4:$B$207,2,FALSE),0)</f>
        <v>40</v>
      </c>
      <c r="G11" s="1">
        <f>IFERROR(VLOOKUP(A11,Lowther!$A$4:$B$207,2,FALSE),0)</f>
        <v>44</v>
      </c>
      <c r="H11" s="1">
        <f>IFERROR(VLOOKUP(A11,Blackleach!$A$4:$B$207,2,FALSE),0)</f>
        <v>0</v>
      </c>
      <c r="I11" s="11">
        <f>IFERROR(VLOOKUP(A11,'Gin Pit'!$A$4:$B$207,2,FALSE),0)</f>
        <v>32</v>
      </c>
      <c r="J11" s="1">
        <f>IFERROR(VLOOKUP(A11,'Cross Country'!$A$4:$B$206,2,FALSE),0)</f>
        <v>44</v>
      </c>
      <c r="K11" s="12">
        <f>SUM(B11+D11+F11+G11+H11+J11)</f>
        <v>209</v>
      </c>
      <c r="L11" s="1">
        <f t="shared" si="1"/>
        <v>8</v>
      </c>
      <c r="M11" s="1" t="str">
        <f t="shared" si="2"/>
        <v>yes</v>
      </c>
      <c r="N11" s="2" t="str">
        <f t="shared" si="3"/>
        <v>1</v>
      </c>
    </row>
    <row r="12" spans="1:14" ht="21.75" customHeight="1" x14ac:dyDescent="0.2">
      <c r="A12" s="10" t="s">
        <v>22</v>
      </c>
      <c r="B12" s="1">
        <f>IFERROR(VLOOKUP(A12,Standish!$A$4:$B$205,2,FALSE),0)</f>
        <v>0</v>
      </c>
      <c r="C12" s="11">
        <f>IFERROR(VLOOKUP(A12,Wigan!$A$4:$B$205,2,FALSE),0)</f>
        <v>37</v>
      </c>
      <c r="D12" s="1">
        <f>IFERROR(VLOOKUP(A12,'Hutton Roof'!$A$4:$B$205,2,FALSE),0)</f>
        <v>45</v>
      </c>
      <c r="E12" s="1">
        <f>IFERROR(VLOOKUP(A12,'Leo Pollard'!$A$4:$B$207,2,FALSE),0)</f>
        <v>40</v>
      </c>
      <c r="F12" s="1">
        <f>IFERROR(VLOOKUP(A12,Beetham!$A$4:$B$207,2,FALSE),0)</f>
        <v>42</v>
      </c>
      <c r="G12" s="1">
        <f>IFERROR(VLOOKUP(A12,Lowther!$A$4:$B$207,2,FALSE),0)</f>
        <v>0</v>
      </c>
      <c r="H12" s="1">
        <f>IFERROR(VLOOKUP(A12,Blackleach!$A$4:$B$207,2,FALSE),0)</f>
        <v>37</v>
      </c>
      <c r="I12" s="1">
        <f>IFERROR(VLOOKUP(A12,'Gin Pit'!$A$4:$B$207,2,FALSE),0)</f>
        <v>37</v>
      </c>
      <c r="J12" s="1">
        <f>IFERROR(VLOOKUP(A12,'Cross Country'!$A$4:$B$206,2,FALSE),0)</f>
        <v>0</v>
      </c>
      <c r="K12" s="12">
        <f>SUM(B12+D12+E12+F12+G12+H12+I12+J12)</f>
        <v>201</v>
      </c>
      <c r="L12" s="1">
        <f t="shared" si="1"/>
        <v>6</v>
      </c>
      <c r="M12" s="1" t="str">
        <f t="shared" si="2"/>
        <v>yes</v>
      </c>
      <c r="N12" s="2" t="str">
        <f t="shared" si="3"/>
        <v>1</v>
      </c>
    </row>
    <row r="13" spans="1:14" ht="21.75" customHeight="1" x14ac:dyDescent="0.2">
      <c r="A13" s="10" t="s">
        <v>23</v>
      </c>
      <c r="B13" s="1">
        <f>IFERROR(VLOOKUP(A13,Standish!$A$4:$B$205,2,FALSE),0)</f>
        <v>49</v>
      </c>
      <c r="C13" s="1">
        <f>IFERROR(VLOOKUP(A13,Wigan!$A$4:$B$205,2,FALSE),0)</f>
        <v>0</v>
      </c>
      <c r="D13" s="1">
        <f>IFERROR(VLOOKUP(A13,'Hutton Roof'!$A$4:$B$205,2,FALSE),0)</f>
        <v>0</v>
      </c>
      <c r="E13" s="1">
        <f>IFERROR(VLOOKUP(A13,'Leo Pollard'!$A$4:$B$207,2,FALSE),0)</f>
        <v>0</v>
      </c>
      <c r="F13" s="1">
        <f>IFERROR(VLOOKUP(A13,Beetham!$A$4:$B$207,2,FALSE),0)</f>
        <v>48</v>
      </c>
      <c r="G13" s="1">
        <f>IFERROR(VLOOKUP(A13,Lowther!$A$4:$B$207,2,FALSE),0)</f>
        <v>0</v>
      </c>
      <c r="H13" s="1">
        <f>IFERROR(VLOOKUP(A13,Blackleach!$A$4:$B$207,2,FALSE),0)</f>
        <v>48</v>
      </c>
      <c r="I13" s="1">
        <f>IFERROR(VLOOKUP(A13,'Gin Pit'!$A$4:$B$207,2,FALSE),0)</f>
        <v>0</v>
      </c>
      <c r="J13" s="1">
        <f>IFERROR(VLOOKUP(A13,'Cross Country'!$A$4:$B$206,2,FALSE),0)</f>
        <v>49</v>
      </c>
      <c r="K13" s="12">
        <f t="shared" ref="K13:K79" si="5">SUM(B13+C13+D13+E13+F13+G13+H13+I13+J13)</f>
        <v>194</v>
      </c>
      <c r="L13" s="1">
        <f t="shared" si="1"/>
        <v>4</v>
      </c>
      <c r="M13" s="1" t="b">
        <f t="shared" si="2"/>
        <v>0</v>
      </c>
      <c r="N13" s="2" t="str">
        <f t="shared" si="3"/>
        <v>2</v>
      </c>
    </row>
    <row r="14" spans="1:14" ht="21.75" customHeight="1" x14ac:dyDescent="0.2">
      <c r="A14" s="10" t="s">
        <v>24</v>
      </c>
      <c r="B14" s="1">
        <f>IFERROR(VLOOKUP(A14,Standish!$A$4:$B$205,2,FALSE),0)</f>
        <v>46</v>
      </c>
      <c r="C14" s="1">
        <f>IFERROR(VLOOKUP(A14,Wigan!$A$4:$B$205,2,FALSE),0)</f>
        <v>44</v>
      </c>
      <c r="D14" s="1">
        <f>IFERROR(VLOOKUP(A14,'Hutton Roof'!$A$4:$B$205,2,FALSE),0)</f>
        <v>48</v>
      </c>
      <c r="E14" s="1">
        <f>IFERROR(VLOOKUP(A14,'Leo Pollard'!$A$4:$B$207,2,FALSE),0)</f>
        <v>49</v>
      </c>
      <c r="F14" s="1">
        <f>IFERROR(VLOOKUP(A14,Beetham!$A$4:$B$207,2,FALSE),0)</f>
        <v>0</v>
      </c>
      <c r="G14" s="1">
        <f>IFERROR(VLOOKUP(A14,Lowther!$A$4:$B$207,2,FALSE),0)</f>
        <v>0</v>
      </c>
      <c r="H14" s="1">
        <f>IFERROR(VLOOKUP(A14,Blackleach!$A$4:$B$207,2,FALSE),0)</f>
        <v>0</v>
      </c>
      <c r="I14" s="1">
        <f>IFERROR(VLOOKUP(A14,'Gin Pit'!$A$4:$B$207,2,FALSE),0)</f>
        <v>0</v>
      </c>
      <c r="J14" s="1">
        <f>IFERROR(VLOOKUP(A14,'Cross Country'!$A$4:$B$206,2,FALSE),0)</f>
        <v>0</v>
      </c>
      <c r="K14" s="12">
        <f t="shared" si="5"/>
        <v>187</v>
      </c>
      <c r="L14" s="1">
        <f t="shared" si="1"/>
        <v>4</v>
      </c>
      <c r="M14" s="1" t="b">
        <f t="shared" si="2"/>
        <v>0</v>
      </c>
      <c r="N14" s="2" t="str">
        <f t="shared" si="3"/>
        <v>2</v>
      </c>
    </row>
    <row r="15" spans="1:14" ht="21.75" customHeight="1" x14ac:dyDescent="0.2">
      <c r="A15" s="10" t="s">
        <v>25</v>
      </c>
      <c r="B15" s="1">
        <f>IFERROR(VLOOKUP(A15,Standish!$A$4:$B$205,2,FALSE),0)</f>
        <v>41</v>
      </c>
      <c r="C15" s="1">
        <f>IFERROR(VLOOKUP(A15,Wigan!$A$4:$B$205,2,FALSE),0)</f>
        <v>38</v>
      </c>
      <c r="D15" s="1">
        <f>IFERROR(VLOOKUP(A15,'Hutton Roof'!$A$4:$B$205,2,FALSE),0)</f>
        <v>0</v>
      </c>
      <c r="E15" s="1">
        <f>IFERROR(VLOOKUP(A15,'Leo Pollard'!$A$4:$B$207,2,FALSE),0)</f>
        <v>0</v>
      </c>
      <c r="F15" s="1">
        <f>IFERROR(VLOOKUP(A15,Beetham!$A$4:$B$207,2,FALSE),0)</f>
        <v>0</v>
      </c>
      <c r="G15" s="1">
        <f>IFERROR(VLOOKUP(A15,Lowther!$A$4:$B$207,2,FALSE),0)</f>
        <v>0</v>
      </c>
      <c r="H15" s="1">
        <f>IFERROR(VLOOKUP(A15,Blackleach!$A$4:$B$207,2,FALSE),0)</f>
        <v>34</v>
      </c>
      <c r="I15" s="1">
        <f>IFERROR(VLOOKUP(A15,'Gin Pit'!$A$4:$B$207,2,FALSE),0)</f>
        <v>33</v>
      </c>
      <c r="J15" s="1">
        <f>IFERROR(VLOOKUP(A15,'Cross Country'!$A$4:$B$206,2,FALSE),0)</f>
        <v>0</v>
      </c>
      <c r="K15" s="12">
        <f t="shared" si="5"/>
        <v>146</v>
      </c>
      <c r="L15" s="1">
        <f t="shared" si="1"/>
        <v>4</v>
      </c>
      <c r="M15" s="1" t="b">
        <f t="shared" si="2"/>
        <v>0</v>
      </c>
      <c r="N15" s="2" t="str">
        <f t="shared" si="3"/>
        <v>2</v>
      </c>
    </row>
    <row r="16" spans="1:14" ht="21.75" customHeight="1" x14ac:dyDescent="0.2">
      <c r="A16" s="10" t="s">
        <v>26</v>
      </c>
      <c r="B16" s="1">
        <f>IFERROR(VLOOKUP(A16,Standish!$A$4:$B$205,2,FALSE),0)</f>
        <v>0</v>
      </c>
      <c r="C16" s="1">
        <f>IFERROR(VLOOKUP(A16,Wigan!$A$4:$B$205,2,FALSE),0)</f>
        <v>49</v>
      </c>
      <c r="D16" s="1">
        <f>IFERROR(VLOOKUP(A16,'Hutton Roof'!$A$4:$B$205,2,FALSE),0)</f>
        <v>0</v>
      </c>
      <c r="E16" s="1">
        <f>IFERROR(VLOOKUP(A16,'Leo Pollard'!$A$4:$B$207,2,FALSE),0)</f>
        <v>0</v>
      </c>
      <c r="F16" s="1">
        <f>IFERROR(VLOOKUP(A16,Beetham!$A$4:$B$207,2,FALSE),0)</f>
        <v>47</v>
      </c>
      <c r="G16" s="1">
        <f>IFERROR(VLOOKUP(A16,Lowther!$A$4:$B$207,2,FALSE),0)</f>
        <v>0</v>
      </c>
      <c r="H16" s="1">
        <f>IFERROR(VLOOKUP(A16,Blackleach!$A$4:$B$207,2,FALSE),0)</f>
        <v>49</v>
      </c>
      <c r="I16" s="1">
        <f>IFERROR(VLOOKUP(A16,'Gin Pit'!$A$4:$B$207,2,FALSE),0)</f>
        <v>0</v>
      </c>
      <c r="J16" s="1">
        <f>IFERROR(VLOOKUP(A16,'Cross Country'!$A$4:$B$206,2,FALSE),0)</f>
        <v>0</v>
      </c>
      <c r="K16" s="12">
        <f t="shared" si="5"/>
        <v>145</v>
      </c>
      <c r="L16" s="1">
        <f t="shared" si="1"/>
        <v>3</v>
      </c>
      <c r="M16" s="1" t="b">
        <f t="shared" si="2"/>
        <v>0</v>
      </c>
      <c r="N16" s="2" t="str">
        <f t="shared" si="3"/>
        <v>2</v>
      </c>
    </row>
    <row r="17" spans="1:14" ht="21.75" customHeight="1" x14ac:dyDescent="0.2">
      <c r="A17" s="10" t="s">
        <v>27</v>
      </c>
      <c r="B17" s="1">
        <f>IFERROR(VLOOKUP(A17,Standish!$A$4:$B$205,2,FALSE),0)</f>
        <v>0</v>
      </c>
      <c r="C17" s="1">
        <f>IFERROR(VLOOKUP(A17,Wigan!$A$4:$B$205,2,FALSE),0)</f>
        <v>0</v>
      </c>
      <c r="D17" s="1">
        <f>IFERROR(VLOOKUP(A17,'Hutton Roof'!$A$4:$B$205,2,FALSE),0)</f>
        <v>44</v>
      </c>
      <c r="E17" s="1">
        <f>IFERROR(VLOOKUP(A17,'Leo Pollard'!$A$4:$B$207,2,FALSE),0)</f>
        <v>42</v>
      </c>
      <c r="F17" s="1">
        <f>IFERROR(VLOOKUP(A17,Beetham!$A$4:$B$207,2,FALSE),0)</f>
        <v>41</v>
      </c>
      <c r="G17" s="1">
        <f>IFERROR(VLOOKUP(A17,Lowther!$A$4:$B$207,2,FALSE),0)</f>
        <v>0</v>
      </c>
      <c r="H17" s="1">
        <f>IFERROR(VLOOKUP(A17,Blackleach!$A$4:$B$207,2,FALSE),0)</f>
        <v>0</v>
      </c>
      <c r="I17" s="1">
        <f>IFERROR(VLOOKUP(A17,'Gin Pit'!$A$4:$B$207,2,FALSE),0)</f>
        <v>0</v>
      </c>
      <c r="J17" s="1">
        <f>IFERROR(VLOOKUP(A17,'Cross Country'!$A$4:$B$206,2,FALSE),0)</f>
        <v>0</v>
      </c>
      <c r="K17" s="12">
        <f t="shared" si="5"/>
        <v>127</v>
      </c>
      <c r="L17" s="1">
        <f t="shared" si="1"/>
        <v>3</v>
      </c>
      <c r="M17" s="1" t="b">
        <f t="shared" si="2"/>
        <v>0</v>
      </c>
      <c r="N17" s="2" t="str">
        <f t="shared" si="3"/>
        <v>2</v>
      </c>
    </row>
    <row r="18" spans="1:14" ht="21.75" customHeight="1" x14ac:dyDescent="0.2">
      <c r="A18" s="10" t="s">
        <v>28</v>
      </c>
      <c r="B18" s="1">
        <f>IFERROR(VLOOKUP(A18,Standish!$A$4:$B$205,2,FALSE),0)</f>
        <v>0</v>
      </c>
      <c r="C18" s="1">
        <f>IFERROR(VLOOKUP(A18,Wigan!$A$4:$B$205,2,FALSE),0)</f>
        <v>47</v>
      </c>
      <c r="D18" s="1">
        <f>IFERROR(VLOOKUP(A18,'Hutton Roof'!$A$4:$B$205,2,FALSE),0)</f>
        <v>0</v>
      </c>
      <c r="E18" s="1">
        <f>IFERROR(VLOOKUP(A18,'Leo Pollard'!$A$4:$B$207,2,FALSE),0)</f>
        <v>0</v>
      </c>
      <c r="F18" s="1">
        <f>IFERROR(VLOOKUP(A18,Beetham!$A$4:$B$207,2,FALSE),0)</f>
        <v>0</v>
      </c>
      <c r="G18" s="1">
        <f>IFERROR(VLOOKUP(A18,Lowther!$A$4:$B$207,2,FALSE),0)</f>
        <v>0</v>
      </c>
      <c r="H18" s="1">
        <f>IFERROR(VLOOKUP(A18,Blackleach!$A$4:$B$207,2,FALSE),0)</f>
        <v>40</v>
      </c>
      <c r="I18" s="1">
        <f>IFERROR(VLOOKUP(A18,'Gin Pit'!$A$4:$B$207,2,FALSE),0)</f>
        <v>39</v>
      </c>
      <c r="J18" s="1">
        <f>IFERROR(VLOOKUP(A18,'Cross Country'!$A$4:$B$206,2,FALSE),0)</f>
        <v>0</v>
      </c>
      <c r="K18" s="12">
        <f t="shared" si="5"/>
        <v>126</v>
      </c>
      <c r="L18" s="1">
        <f t="shared" si="1"/>
        <v>3</v>
      </c>
      <c r="M18" s="1" t="b">
        <f t="shared" si="2"/>
        <v>0</v>
      </c>
      <c r="N18" s="2" t="str">
        <f t="shared" si="3"/>
        <v>2</v>
      </c>
    </row>
    <row r="19" spans="1:14" ht="21.75" customHeight="1" x14ac:dyDescent="0.2">
      <c r="A19" s="10" t="s">
        <v>29</v>
      </c>
      <c r="B19" s="1">
        <f>IFERROR(VLOOKUP(A19,Standish!$A$4:$B$205,2,FALSE),0)</f>
        <v>42</v>
      </c>
      <c r="C19" s="1">
        <f>IFERROR(VLOOKUP(A19,Wigan!$A$4:$B$205,2,FALSE),0)</f>
        <v>45</v>
      </c>
      <c r="D19" s="1">
        <f>IFERROR(VLOOKUP(A19,'Hutton Roof'!$A$4:$B$205,2,FALSE),0)</f>
        <v>0</v>
      </c>
      <c r="E19" s="1">
        <f>IFERROR(VLOOKUP(A19,'Leo Pollard'!$A$4:$B$207,2,FALSE),0)</f>
        <v>0</v>
      </c>
      <c r="F19" s="1">
        <f>IFERROR(VLOOKUP(A19,Beetham!$A$4:$B$207,2,FALSE),0)</f>
        <v>0</v>
      </c>
      <c r="G19" s="1">
        <f>IFERROR(VLOOKUP(A19,Lowther!$A$4:$B$207,2,FALSE),0)</f>
        <v>0</v>
      </c>
      <c r="H19" s="1">
        <f>IFERROR(VLOOKUP(A19,Blackleach!$A$4:$B$207,2,FALSE),0)</f>
        <v>38</v>
      </c>
      <c r="I19" s="1">
        <f>IFERROR(VLOOKUP(A19,'Gin Pit'!$A$4:$B$207,2,FALSE),0)</f>
        <v>0</v>
      </c>
      <c r="J19" s="1">
        <f>IFERROR(VLOOKUP(A19,'Cross Country'!$A$4:$B$206,2,FALSE),0)</f>
        <v>0</v>
      </c>
      <c r="K19" s="12">
        <f t="shared" si="5"/>
        <v>125</v>
      </c>
      <c r="L19" s="1">
        <f t="shared" si="1"/>
        <v>3</v>
      </c>
      <c r="M19" s="1" t="b">
        <f t="shared" si="2"/>
        <v>0</v>
      </c>
      <c r="N19" s="2" t="str">
        <f t="shared" si="3"/>
        <v>2</v>
      </c>
    </row>
    <row r="20" spans="1:14" ht="21.75" customHeight="1" x14ac:dyDescent="0.2">
      <c r="A20" s="10" t="s">
        <v>30</v>
      </c>
      <c r="B20" s="1">
        <f>IFERROR(VLOOKUP(A20,Standish!$A$4:$B$205,2,FALSE),0)</f>
        <v>0</v>
      </c>
      <c r="C20" s="1">
        <f>IFERROR(VLOOKUP(A20,Wigan!$A$4:$B$205,2,FALSE),0)</f>
        <v>0</v>
      </c>
      <c r="D20" s="1">
        <f>IFERROR(VLOOKUP(A20,'Hutton Roof'!$A$4:$B$205,2,FALSE),0)</f>
        <v>0</v>
      </c>
      <c r="E20" s="1">
        <f>IFERROR(VLOOKUP(A20,'Leo Pollard'!$A$4:$B$207,2,FALSE),0)</f>
        <v>0</v>
      </c>
      <c r="F20" s="1">
        <f>IFERROR(VLOOKUP(A20,Beetham!$A$4:$B$207,2,FALSE),0)</f>
        <v>0</v>
      </c>
      <c r="G20" s="1">
        <f>IFERROR(VLOOKUP(A20,Lowther!$A$4:$B$207,2,FALSE),0)</f>
        <v>0</v>
      </c>
      <c r="H20" s="1">
        <f>IFERROR(VLOOKUP(A20,Blackleach!$A$4:$B$207,2,FALSE),0)</f>
        <v>35</v>
      </c>
      <c r="I20" s="1">
        <f>IFERROR(VLOOKUP(A20,'Gin Pit'!$A$4:$B$207,2,FALSE),0)</f>
        <v>34</v>
      </c>
      <c r="J20" s="1">
        <f>IFERROR(VLOOKUP(A20,'Cross Country'!$A$4:$B$206,2,FALSE),0)</f>
        <v>45</v>
      </c>
      <c r="K20" s="12">
        <f t="shared" si="5"/>
        <v>114</v>
      </c>
      <c r="L20" s="1">
        <f t="shared" si="1"/>
        <v>3</v>
      </c>
      <c r="M20" s="1" t="b">
        <f t="shared" si="2"/>
        <v>0</v>
      </c>
      <c r="N20" s="2" t="str">
        <f t="shared" si="3"/>
        <v>2</v>
      </c>
    </row>
    <row r="21" spans="1:14" ht="21.75" customHeight="1" x14ac:dyDescent="0.2">
      <c r="A21" s="10" t="s">
        <v>31</v>
      </c>
      <c r="B21" s="1">
        <f>IFERROR(VLOOKUP(A21,Standish!$A$4:$B$205,2,FALSE),0)</f>
        <v>0</v>
      </c>
      <c r="C21" s="1">
        <f>IFERROR(VLOOKUP(A21,Wigan!$A$4:$B$205,2,FALSE),0)</f>
        <v>34</v>
      </c>
      <c r="D21" s="1">
        <f>IFERROR(VLOOKUP(A21,'Hutton Roof'!$A$4:$B$205,2,FALSE),0)</f>
        <v>0</v>
      </c>
      <c r="E21" s="1">
        <f>IFERROR(VLOOKUP(A21,'Leo Pollard'!$A$4:$B$207,2,FALSE),0)</f>
        <v>0</v>
      </c>
      <c r="F21" s="1">
        <f>IFERROR(VLOOKUP(A21,Beetham!$A$4:$B$207,2,FALSE),0)</f>
        <v>0</v>
      </c>
      <c r="G21" s="1">
        <f>IFERROR(VLOOKUP(A21,Lowther!$A$4:$B$207,2,FALSE),0)</f>
        <v>0</v>
      </c>
      <c r="H21" s="1">
        <f>IFERROR(VLOOKUP(A21,Blackleach!$A$4:$B$207,2,FALSE),0)</f>
        <v>36</v>
      </c>
      <c r="I21" s="1">
        <f>IFERROR(VLOOKUP(A21,'Gin Pit'!$A$4:$B$207,2,FALSE),0)</f>
        <v>36</v>
      </c>
      <c r="J21" s="1">
        <f>IFERROR(VLOOKUP(A21,'Cross Country'!$A$4:$B$206,2,FALSE),0)</f>
        <v>0</v>
      </c>
      <c r="K21" s="12">
        <f t="shared" si="5"/>
        <v>106</v>
      </c>
      <c r="L21" s="1">
        <f t="shared" si="1"/>
        <v>3</v>
      </c>
      <c r="M21" s="1" t="b">
        <f t="shared" si="2"/>
        <v>0</v>
      </c>
      <c r="N21" s="2" t="str">
        <f t="shared" si="3"/>
        <v>2</v>
      </c>
    </row>
    <row r="22" spans="1:14" ht="21.75" customHeight="1" x14ac:dyDescent="0.2">
      <c r="A22" s="10" t="s">
        <v>32</v>
      </c>
      <c r="B22" s="1">
        <f>IFERROR(VLOOKUP(A22,Standish!$A$4:$B$205,2,FALSE),0)</f>
        <v>0</v>
      </c>
      <c r="C22" s="1">
        <f>IFERROR(VLOOKUP(A22,Wigan!$A$4:$B$205,2,FALSE),0)</f>
        <v>46</v>
      </c>
      <c r="D22" s="1">
        <f>IFERROR(VLOOKUP(A22,'Hutton Roof'!$A$4:$B$205,2,FALSE),0)</f>
        <v>49</v>
      </c>
      <c r="E22" s="1">
        <f>IFERROR(VLOOKUP(A22,'Leo Pollard'!$A$4:$B$207,2,FALSE),0)</f>
        <v>0</v>
      </c>
      <c r="F22" s="1">
        <f>IFERROR(VLOOKUP(A22,Beetham!$A$4:$B$207,2,FALSE),0)</f>
        <v>0</v>
      </c>
      <c r="G22" s="1">
        <f>IFERROR(VLOOKUP(A22,Lowther!$A$4:$B$207,2,FALSE),0)</f>
        <v>0</v>
      </c>
      <c r="H22" s="1">
        <f>IFERROR(VLOOKUP(A22,Blackleach!$A$4:$B$207,2,FALSE),0)</f>
        <v>0</v>
      </c>
      <c r="I22" s="1">
        <f>IFERROR(VLOOKUP(A22,'Gin Pit'!$A$4:$B$207,2,FALSE),0)</f>
        <v>0</v>
      </c>
      <c r="J22" s="1">
        <f>IFERROR(VLOOKUP(A22,'Cross Country'!$A$4:$B$206,2,FALSE),0)</f>
        <v>0</v>
      </c>
      <c r="K22" s="12">
        <f t="shared" si="5"/>
        <v>95</v>
      </c>
      <c r="L22" s="1">
        <f t="shared" si="1"/>
        <v>2</v>
      </c>
      <c r="M22" s="1" t="b">
        <f t="shared" si="2"/>
        <v>0</v>
      </c>
      <c r="N22" s="2" t="str">
        <f t="shared" si="3"/>
        <v>2</v>
      </c>
    </row>
    <row r="23" spans="1:14" ht="21.75" customHeight="1" x14ac:dyDescent="0.2">
      <c r="A23" s="10" t="s">
        <v>33</v>
      </c>
      <c r="B23" s="1">
        <f>IFERROR(VLOOKUP(A23,Standish!$A$4:$B$205,2,FALSE),0)</f>
        <v>0</v>
      </c>
      <c r="C23" s="1">
        <f>IFERROR(VLOOKUP(A23,Wigan!$A$4:$B$205,2,FALSE),0)</f>
        <v>0</v>
      </c>
      <c r="D23" s="1">
        <f>IFERROR(VLOOKUP(A23,'Hutton Roof'!$A$4:$B$205,2,FALSE),0)</f>
        <v>0</v>
      </c>
      <c r="E23" s="1">
        <f>IFERROR(VLOOKUP(A23,'Leo Pollard'!$A$4:$B$207,2,FALSE),0)</f>
        <v>47</v>
      </c>
      <c r="F23" s="1">
        <f>IFERROR(VLOOKUP(A23,Beetham!$A$4:$B$207,2,FALSE),0)</f>
        <v>45</v>
      </c>
      <c r="G23" s="1">
        <f>IFERROR(VLOOKUP(A23,Lowther!$A$4:$B$207,2,FALSE),0)</f>
        <v>0</v>
      </c>
      <c r="H23" s="1">
        <f>IFERROR(VLOOKUP(A23,Blackleach!$A$4:$B$207,2,FALSE),0)</f>
        <v>0</v>
      </c>
      <c r="I23" s="1">
        <f>IFERROR(VLOOKUP(A23,'Gin Pit'!$A$4:$B$207,2,FALSE),0)</f>
        <v>0</v>
      </c>
      <c r="J23" s="1">
        <f>IFERROR(VLOOKUP(A23,'Cross Country'!$A$4:$B$206,2,FALSE),0)</f>
        <v>0</v>
      </c>
      <c r="K23" s="12">
        <f t="shared" si="5"/>
        <v>92</v>
      </c>
      <c r="L23" s="1">
        <f t="shared" si="1"/>
        <v>2</v>
      </c>
      <c r="M23" s="1" t="b">
        <f t="shared" si="2"/>
        <v>0</v>
      </c>
      <c r="N23" s="2" t="str">
        <f t="shared" si="3"/>
        <v>2</v>
      </c>
    </row>
    <row r="24" spans="1:14" ht="21.75" customHeight="1" x14ac:dyDescent="0.2">
      <c r="A24" s="10" t="s">
        <v>34</v>
      </c>
      <c r="B24" s="1">
        <f>IFERROR(VLOOKUP(A24,Standish!$A$4:$B$205,2,FALSE),0)</f>
        <v>0</v>
      </c>
      <c r="C24" s="1">
        <f>IFERROR(VLOOKUP(A24,Wigan!$A$4:$B$205,2,FALSE),0)</f>
        <v>42</v>
      </c>
      <c r="D24" s="1">
        <f>IFERROR(VLOOKUP(A24,'Hutton Roof'!$A$4:$B$205,2,FALSE),0)</f>
        <v>0</v>
      </c>
      <c r="E24" s="1">
        <f>IFERROR(VLOOKUP(A24,'Leo Pollard'!$A$4:$B$207,2,FALSE),0)</f>
        <v>0</v>
      </c>
      <c r="F24" s="1">
        <f>IFERROR(VLOOKUP(A24,Beetham!$A$4:$B$207,2,FALSE),0)</f>
        <v>50</v>
      </c>
      <c r="G24" s="1">
        <f>IFERROR(VLOOKUP(A24,Lowther!$A$4:$B$207,2,FALSE),0)</f>
        <v>0</v>
      </c>
      <c r="H24" s="1">
        <f>IFERROR(VLOOKUP(A24,Blackleach!$A$4:$B$207,2,FALSE),0)</f>
        <v>0</v>
      </c>
      <c r="I24" s="1">
        <f>IFERROR(VLOOKUP(A24,'Gin Pit'!$A$4:$B$207,2,FALSE),0)</f>
        <v>0</v>
      </c>
      <c r="J24" s="1">
        <f>IFERROR(VLOOKUP(A24,'Cross Country'!$A$4:$B$206,2,FALSE),0)</f>
        <v>0</v>
      </c>
      <c r="K24" s="12">
        <f t="shared" si="5"/>
        <v>92</v>
      </c>
      <c r="L24" s="1">
        <f t="shared" si="1"/>
        <v>2</v>
      </c>
      <c r="M24" s="1" t="b">
        <f t="shared" si="2"/>
        <v>0</v>
      </c>
      <c r="N24" s="2" t="str">
        <f t="shared" si="3"/>
        <v>2</v>
      </c>
    </row>
    <row r="25" spans="1:14" ht="21.75" customHeight="1" x14ac:dyDescent="0.2">
      <c r="A25" s="10" t="s">
        <v>35</v>
      </c>
      <c r="B25" s="1">
        <f>IFERROR(VLOOKUP(A25,Standish!$A$4:$B$205,2,FALSE),0)</f>
        <v>0</v>
      </c>
      <c r="C25" s="1">
        <f>IFERROR(VLOOKUP(A25,Wigan!$A$4:$B$205,2,FALSE),0)</f>
        <v>0</v>
      </c>
      <c r="D25" s="1">
        <f>IFERROR(VLOOKUP(A25,'Hutton Roof'!$A$4:$B$205,2,FALSE),0)</f>
        <v>0</v>
      </c>
      <c r="E25" s="1">
        <f>IFERROR(VLOOKUP(A25,'Leo Pollard'!$A$4:$B$207,2,FALSE),0)</f>
        <v>0</v>
      </c>
      <c r="F25" s="1">
        <f>IFERROR(VLOOKUP(A25,Beetham!$A$4:$B$207,2,FALSE),0)</f>
        <v>0</v>
      </c>
      <c r="G25" s="1">
        <f>IFERROR(VLOOKUP(A25,Lowther!$A$4:$B$207,2,FALSE),0)</f>
        <v>47</v>
      </c>
      <c r="H25" s="1">
        <f>IFERROR(VLOOKUP(A25,Blackleach!$A$4:$B$207,2,FALSE),0)</f>
        <v>44</v>
      </c>
      <c r="I25" s="1">
        <f>IFERROR(VLOOKUP(A25,'Gin Pit'!$A$4:$B$207,2,FALSE),0)</f>
        <v>0</v>
      </c>
      <c r="J25" s="1">
        <f>IFERROR(VLOOKUP(A25,'Cross Country'!$A$4:$B$206,2,FALSE),0)</f>
        <v>0</v>
      </c>
      <c r="K25" s="12">
        <f t="shared" si="5"/>
        <v>91</v>
      </c>
      <c r="L25" s="1">
        <f t="shared" si="1"/>
        <v>2</v>
      </c>
      <c r="M25" s="1" t="b">
        <f t="shared" si="2"/>
        <v>0</v>
      </c>
      <c r="N25" s="2" t="str">
        <f t="shared" si="3"/>
        <v>2</v>
      </c>
    </row>
    <row r="26" spans="1:14" ht="21.75" customHeight="1" x14ac:dyDescent="0.2">
      <c r="A26" s="10" t="s">
        <v>36</v>
      </c>
      <c r="B26" s="1">
        <f>IFERROR(VLOOKUP(A26,Standish!$A$4:$B$205,2,FALSE),0)</f>
        <v>0</v>
      </c>
      <c r="C26" s="1">
        <f>IFERROR(VLOOKUP(A26,Wigan!$A$4:$B$205,2,FALSE),0)</f>
        <v>40</v>
      </c>
      <c r="D26" s="1">
        <f>IFERROR(VLOOKUP(A26,'Hutton Roof'!$A$4:$B$205,2,FALSE),0)</f>
        <v>0</v>
      </c>
      <c r="E26" s="1">
        <f>IFERROR(VLOOKUP(A26,'Leo Pollard'!$A$4:$B$207,2,FALSE),0)</f>
        <v>0</v>
      </c>
      <c r="F26" s="1">
        <f>IFERROR(VLOOKUP(A26,Beetham!$A$4:$B$207,2,FALSE),0)</f>
        <v>0</v>
      </c>
      <c r="G26" s="1">
        <f>IFERROR(VLOOKUP(A26,Lowther!$A$4:$B$207,2,FALSE),0)</f>
        <v>0</v>
      </c>
      <c r="H26" s="1">
        <f>IFERROR(VLOOKUP(A26,Blackleach!$A$4:$B$207,2,FALSE),0)</f>
        <v>0</v>
      </c>
      <c r="I26" s="1">
        <f>IFERROR(VLOOKUP(A26,'Gin Pit'!$A$4:$B$207,2,FALSE),0)</f>
        <v>48</v>
      </c>
      <c r="J26" s="1">
        <f>IFERROR(VLOOKUP(A26,'Cross Country'!$A$4:$B$206,2,FALSE),0)</f>
        <v>0</v>
      </c>
      <c r="K26" s="12">
        <f t="shared" si="5"/>
        <v>88</v>
      </c>
      <c r="L26" s="1">
        <f t="shared" si="1"/>
        <v>2</v>
      </c>
      <c r="M26" s="1" t="b">
        <f t="shared" si="2"/>
        <v>0</v>
      </c>
      <c r="N26" s="2" t="str">
        <f t="shared" si="3"/>
        <v>2</v>
      </c>
    </row>
    <row r="27" spans="1:14" ht="21.75" customHeight="1" x14ac:dyDescent="0.2">
      <c r="A27" s="10" t="s">
        <v>37</v>
      </c>
      <c r="B27" s="1">
        <f>IFERROR(VLOOKUP(A27,Standish!$A$4:$B$205,2,FALSE),0)</f>
        <v>43</v>
      </c>
      <c r="C27" s="1">
        <f>IFERROR(VLOOKUP(A27,Wigan!$A$4:$B$205,2,FALSE),0)</f>
        <v>0</v>
      </c>
      <c r="D27" s="1">
        <f>IFERROR(VLOOKUP(A27,'Hutton Roof'!$A$4:$B$205,2,FALSE),0)</f>
        <v>0</v>
      </c>
      <c r="E27" s="1">
        <f>IFERROR(VLOOKUP(A27,'Leo Pollard'!$A$4:$B$207,2,FALSE),0)</f>
        <v>44</v>
      </c>
      <c r="F27" s="1">
        <f>IFERROR(VLOOKUP(A27,Beetham!$A$4:$B$207,2,FALSE),0)</f>
        <v>0</v>
      </c>
      <c r="G27" s="1">
        <f>IFERROR(VLOOKUP(A27,Lowther!$A$4:$B$207,2,FALSE),0)</f>
        <v>0</v>
      </c>
      <c r="H27" s="1">
        <f>IFERROR(VLOOKUP(A27,Blackleach!$A$4:$B$207,2,FALSE),0)</f>
        <v>0</v>
      </c>
      <c r="I27" s="1">
        <f>IFERROR(VLOOKUP(A27,'Gin Pit'!$A$4:$B$207,2,FALSE),0)</f>
        <v>0</v>
      </c>
      <c r="J27" s="1">
        <f>IFERROR(VLOOKUP(A27,'Cross Country'!$A$4:$B$206,2,FALSE),0)</f>
        <v>0</v>
      </c>
      <c r="K27" s="12">
        <f t="shared" si="5"/>
        <v>87</v>
      </c>
      <c r="L27" s="1">
        <f t="shared" si="1"/>
        <v>2</v>
      </c>
      <c r="M27" s="1" t="b">
        <f t="shared" si="2"/>
        <v>0</v>
      </c>
      <c r="N27" s="2" t="str">
        <f t="shared" si="3"/>
        <v>2</v>
      </c>
    </row>
    <row r="28" spans="1:14" ht="21.75" customHeight="1" x14ac:dyDescent="0.2">
      <c r="A28" s="10" t="s">
        <v>38</v>
      </c>
      <c r="B28" s="1">
        <f>IFERROR(VLOOKUP(A28,Standish!$A$4:$B$205,2,FALSE),0)</f>
        <v>0</v>
      </c>
      <c r="C28" s="1">
        <f>IFERROR(VLOOKUP(A28,Wigan!$A$4:$B$205,2,FALSE),0)</f>
        <v>0</v>
      </c>
      <c r="D28" s="1">
        <f>IFERROR(VLOOKUP(A28,'Hutton Roof'!$A$4:$B$205,2,FALSE),0)</f>
        <v>0</v>
      </c>
      <c r="E28" s="1">
        <f>IFERROR(VLOOKUP(A28,'Leo Pollard'!$A$4:$B$207,2,FALSE),0)</f>
        <v>0</v>
      </c>
      <c r="F28" s="1">
        <f>IFERROR(VLOOKUP(A28,Beetham!$A$4:$B$207,2,FALSE),0)</f>
        <v>0</v>
      </c>
      <c r="G28" s="1">
        <f>IFERROR(VLOOKUP(A28,Lowther!$A$4:$B$207,2,FALSE),0)</f>
        <v>0</v>
      </c>
      <c r="H28" s="1">
        <f>IFERROR(VLOOKUP(A28,Blackleach!$A$4:$B$207,2,FALSE),0)</f>
        <v>43</v>
      </c>
      <c r="I28" s="1">
        <f>IFERROR(VLOOKUP(A28,'Gin Pit'!$A$4:$B$207,2,FALSE),0)</f>
        <v>43</v>
      </c>
      <c r="J28" s="1">
        <f>IFERROR(VLOOKUP(A28,'Cross Country'!$A$4:$B$206,2,FALSE),0)</f>
        <v>0</v>
      </c>
      <c r="K28" s="12">
        <f t="shared" si="5"/>
        <v>86</v>
      </c>
      <c r="L28" s="1">
        <f t="shared" si="1"/>
        <v>2</v>
      </c>
      <c r="M28" s="1" t="b">
        <f t="shared" si="2"/>
        <v>0</v>
      </c>
      <c r="N28" s="2" t="str">
        <f t="shared" si="3"/>
        <v>2</v>
      </c>
    </row>
    <row r="29" spans="1:14" ht="21.75" customHeight="1" x14ac:dyDescent="0.2">
      <c r="A29" s="10" t="s">
        <v>39</v>
      </c>
      <c r="B29" s="1">
        <f>IFERROR(VLOOKUP(A29,Standish!$A$4:$B$205,2,FALSE),0)</f>
        <v>0</v>
      </c>
      <c r="C29" s="1">
        <f>IFERROR(VLOOKUP(A29,Wigan!$A$4:$B$205,2,FALSE),0)</f>
        <v>0</v>
      </c>
      <c r="D29" s="1">
        <f>IFERROR(VLOOKUP(A29,'Hutton Roof'!$A$4:$B$205,2,FALSE),0)</f>
        <v>43</v>
      </c>
      <c r="E29" s="1">
        <f>IFERROR(VLOOKUP(A29,'Leo Pollard'!$A$4:$B$207,2,FALSE),0)</f>
        <v>41</v>
      </c>
      <c r="F29" s="1">
        <f>IFERROR(VLOOKUP(A29,Beetham!$A$4:$B$207,2,FALSE),0)</f>
        <v>0</v>
      </c>
      <c r="G29" s="1">
        <f>IFERROR(VLOOKUP(A29,Lowther!$A$4:$B$207,2,FALSE),0)</f>
        <v>0</v>
      </c>
      <c r="H29" s="1">
        <f>IFERROR(VLOOKUP(A29,Blackleach!$A$4:$B$207,2,FALSE),0)</f>
        <v>0</v>
      </c>
      <c r="I29" s="1">
        <f>IFERROR(VLOOKUP(A29,'Gin Pit'!$A$4:$B$207,2,FALSE),0)</f>
        <v>0</v>
      </c>
      <c r="J29" s="1">
        <f>IFERROR(VLOOKUP(A29,'Cross Country'!$A$4:$B$206,2,FALSE),0)</f>
        <v>0</v>
      </c>
      <c r="K29" s="12">
        <f t="shared" si="5"/>
        <v>84</v>
      </c>
      <c r="L29" s="1">
        <f t="shared" si="1"/>
        <v>2</v>
      </c>
      <c r="M29" s="1" t="b">
        <f t="shared" si="2"/>
        <v>0</v>
      </c>
      <c r="N29" s="2" t="str">
        <f t="shared" si="3"/>
        <v>2</v>
      </c>
    </row>
    <row r="30" spans="1:14" ht="21.75" customHeight="1" x14ac:dyDescent="0.2">
      <c r="A30" s="10" t="s">
        <v>40</v>
      </c>
      <c r="B30" s="1">
        <f>IFERROR(VLOOKUP(A30,Standish!$A$4:$B$205,2,FALSE),0)</f>
        <v>0</v>
      </c>
      <c r="C30" s="1">
        <f>IFERROR(VLOOKUP(A30,Wigan!$A$4:$B$205,2,FALSE),0)</f>
        <v>35</v>
      </c>
      <c r="D30" s="1">
        <f>IFERROR(VLOOKUP(A30,'Hutton Roof'!$A$4:$B$205,2,FALSE),0)</f>
        <v>0</v>
      </c>
      <c r="E30" s="1">
        <f>IFERROR(VLOOKUP(A30,'Leo Pollard'!$A$4:$B$207,2,FALSE),0)</f>
        <v>46</v>
      </c>
      <c r="F30" s="1">
        <f>IFERROR(VLOOKUP(A30,Beetham!$A$4:$B$207,2,FALSE),0)</f>
        <v>0</v>
      </c>
      <c r="G30" s="1">
        <f>IFERROR(VLOOKUP(A30,Lowther!$A$4:$B$207,2,FALSE),0)</f>
        <v>0</v>
      </c>
      <c r="H30" s="1">
        <f>IFERROR(VLOOKUP(A30,Blackleach!$A$4:$B$207,2,FALSE),0)</f>
        <v>0</v>
      </c>
      <c r="I30" s="1">
        <f>IFERROR(VLOOKUP(A30,'Gin Pit'!$A$4:$B$207,2,FALSE),0)</f>
        <v>0</v>
      </c>
      <c r="J30" s="1">
        <f>IFERROR(VLOOKUP(A30,'Cross Country'!$A$4:$B$206,2,FALSE),0)</f>
        <v>0</v>
      </c>
      <c r="K30" s="12">
        <f t="shared" si="5"/>
        <v>81</v>
      </c>
      <c r="L30" s="1">
        <f t="shared" si="1"/>
        <v>2</v>
      </c>
      <c r="M30" s="1" t="b">
        <f t="shared" si="2"/>
        <v>0</v>
      </c>
      <c r="N30" s="2" t="str">
        <f t="shared" si="3"/>
        <v>2</v>
      </c>
    </row>
    <row r="31" spans="1:14" ht="21.75" customHeight="1" x14ac:dyDescent="0.2">
      <c r="A31" s="10" t="s">
        <v>41</v>
      </c>
      <c r="B31" s="1">
        <f>IFERROR(VLOOKUP(A31,Standish!$A$4:$B$205,2,FALSE),0)</f>
        <v>0</v>
      </c>
      <c r="C31" s="1">
        <f>IFERROR(VLOOKUP(A31,Wigan!$A$4:$B$205,2,FALSE),0)</f>
        <v>32</v>
      </c>
      <c r="D31" s="1">
        <f>IFERROR(VLOOKUP(A31,'Hutton Roof'!$A$4:$B$205,2,FALSE),0)</f>
        <v>0</v>
      </c>
      <c r="E31" s="1">
        <f>IFERROR(VLOOKUP(A31,'Leo Pollard'!$A$4:$B$207,2,FALSE),0)</f>
        <v>0</v>
      </c>
      <c r="F31" s="1">
        <f>IFERROR(VLOOKUP(A31,Beetham!$A$4:$B$207,2,FALSE),0)</f>
        <v>0</v>
      </c>
      <c r="G31" s="1">
        <f>IFERROR(VLOOKUP(A31,Lowther!$A$4:$B$207,2,FALSE),0)</f>
        <v>45</v>
      </c>
      <c r="H31" s="1">
        <f>IFERROR(VLOOKUP(A31,Blackleach!$A$4:$B$207,2,FALSE),0)</f>
        <v>0</v>
      </c>
      <c r="I31" s="1">
        <f>IFERROR(VLOOKUP(A31,'Gin Pit'!$A$4:$B$207,2,FALSE),0)</f>
        <v>0</v>
      </c>
      <c r="J31" s="1">
        <f>IFERROR(VLOOKUP(A31,'Cross Country'!$A$4:$B$206,2,FALSE),0)</f>
        <v>0</v>
      </c>
      <c r="K31" s="12">
        <f t="shared" si="5"/>
        <v>77</v>
      </c>
      <c r="L31" s="1">
        <f t="shared" si="1"/>
        <v>2</v>
      </c>
      <c r="M31" s="1" t="b">
        <f t="shared" si="2"/>
        <v>0</v>
      </c>
      <c r="N31" s="2" t="str">
        <f t="shared" si="3"/>
        <v>2</v>
      </c>
    </row>
    <row r="32" spans="1:14" ht="21.75" customHeight="1" x14ac:dyDescent="0.2">
      <c r="A32" s="10" t="s">
        <v>42</v>
      </c>
      <c r="B32" s="1">
        <f>IFERROR(VLOOKUP(A32,Standish!$A$4:$B$205,2,FALSE),0)</f>
        <v>0</v>
      </c>
      <c r="C32" s="1">
        <f>IFERROR(VLOOKUP(A32,Wigan!$A$4:$B$205,2,FALSE),0)</f>
        <v>28</v>
      </c>
      <c r="D32" s="1">
        <f>IFERROR(VLOOKUP(A32,'Hutton Roof'!$A$4:$B$205,2,FALSE),0)</f>
        <v>0</v>
      </c>
      <c r="E32" s="1">
        <f>IFERROR(VLOOKUP(A32,'Leo Pollard'!$A$4:$B$207,2,FALSE),0)</f>
        <v>0</v>
      </c>
      <c r="F32" s="1">
        <f>IFERROR(VLOOKUP(A32,Beetham!$A$4:$B$207,2,FALSE),0)</f>
        <v>0</v>
      </c>
      <c r="G32" s="1">
        <f>IFERROR(VLOOKUP(A32,Lowther!$A$4:$B$207,2,FALSE),0)</f>
        <v>0</v>
      </c>
      <c r="H32" s="1">
        <f>IFERROR(VLOOKUP(A32,Blackleach!$A$4:$B$207,2,FALSE),0)</f>
        <v>33</v>
      </c>
      <c r="I32" s="1">
        <f>IFERROR(VLOOKUP(A32,'Gin Pit'!$A$4:$B$207,2,FALSE),0)</f>
        <v>0</v>
      </c>
      <c r="J32" s="1">
        <f>IFERROR(VLOOKUP(A32,'Cross Country'!$A$4:$B$206,2,FALSE),0)</f>
        <v>0</v>
      </c>
      <c r="K32" s="12">
        <f t="shared" si="5"/>
        <v>61</v>
      </c>
      <c r="L32" s="1">
        <f t="shared" si="1"/>
        <v>2</v>
      </c>
      <c r="M32" s="1" t="b">
        <f t="shared" si="2"/>
        <v>0</v>
      </c>
      <c r="N32" s="2" t="str">
        <f t="shared" si="3"/>
        <v>2</v>
      </c>
    </row>
    <row r="33" spans="1:14" ht="21.75" customHeight="1" x14ac:dyDescent="0.2">
      <c r="A33" s="10" t="s">
        <v>43</v>
      </c>
      <c r="B33" s="1">
        <f>IFERROR(VLOOKUP(A33,Standish!$A$4:$B$205,2,FALSE),0)</f>
        <v>0</v>
      </c>
      <c r="C33" s="1">
        <f>IFERROR(VLOOKUP(A33,Wigan!$A$4:$B$205,2,FALSE),0)</f>
        <v>0</v>
      </c>
      <c r="D33" s="1">
        <f>IFERROR(VLOOKUP(A33,'Hutton Roof'!$A$4:$B$205,2,FALSE),0)</f>
        <v>0</v>
      </c>
      <c r="E33" s="1">
        <f>IFERROR(VLOOKUP(A33,'Leo Pollard'!$A$4:$B$207,2,FALSE),0)</f>
        <v>0</v>
      </c>
      <c r="F33" s="1">
        <f>IFERROR(VLOOKUP(A33,Beetham!$A$4:$B$207,2,FALSE),0)</f>
        <v>0</v>
      </c>
      <c r="G33" s="1">
        <f>IFERROR(VLOOKUP(A33,Lowther!$A$4:$B$207,2,FALSE),0)</f>
        <v>0</v>
      </c>
      <c r="H33" s="1">
        <f>IFERROR(VLOOKUP(A33,Blackleach!$A$4:$B$207,2,FALSE),0)</f>
        <v>0</v>
      </c>
      <c r="I33" s="1">
        <f>IFERROR(VLOOKUP(A33,'Gin Pit'!$A$4:$B$207,2,FALSE),0)</f>
        <v>50</v>
      </c>
      <c r="J33" s="1">
        <f>IFERROR(VLOOKUP(A33,'Cross Country'!$A$4:$B$206,2,FALSE),0)</f>
        <v>0</v>
      </c>
      <c r="K33" s="12">
        <f t="shared" si="5"/>
        <v>50</v>
      </c>
      <c r="L33" s="1">
        <f t="shared" si="1"/>
        <v>1</v>
      </c>
      <c r="M33" s="1" t="b">
        <f t="shared" si="2"/>
        <v>0</v>
      </c>
      <c r="N33" s="2" t="str">
        <f t="shared" si="3"/>
        <v>2</v>
      </c>
    </row>
    <row r="34" spans="1:14" ht="21.75" customHeight="1" x14ac:dyDescent="0.2">
      <c r="A34" s="13" t="s">
        <v>44</v>
      </c>
      <c r="B34" s="1">
        <f>IFERROR(VLOOKUP(A34,Standish!$A$4:$B$205,2,FALSE),0)</f>
        <v>0</v>
      </c>
      <c r="C34" s="1">
        <f>IFERROR(VLOOKUP(A34,Wigan!$A$4:$B$205,2,FALSE),0)</f>
        <v>0</v>
      </c>
      <c r="D34" s="1">
        <f>IFERROR(VLOOKUP(A34,'Hutton Roof'!$A$4:$B$205,2,FALSE),0)</f>
        <v>0</v>
      </c>
      <c r="E34" s="1">
        <f>IFERROR(VLOOKUP(A34,'Leo Pollard'!$A$4:$B$207,2,FALSE),0)</f>
        <v>0</v>
      </c>
      <c r="F34" s="1">
        <f>IFERROR(VLOOKUP(A34,Beetham!$A$4:$B$207,2,FALSE),0)</f>
        <v>0</v>
      </c>
      <c r="G34" s="1">
        <f>IFERROR(VLOOKUP(A34,Lowther!$A$4:$B$207,2,FALSE),0)</f>
        <v>0</v>
      </c>
      <c r="H34" s="1">
        <f>IFERROR(VLOOKUP(A34,Blackleach!$A$4:$B$207,2,FALSE),0)</f>
        <v>0</v>
      </c>
      <c r="I34" s="1">
        <f>IFERROR(VLOOKUP(A34,'Gin Pit'!$A$4:$B$207,2,FALSE),0)</f>
        <v>0</v>
      </c>
      <c r="J34" s="1">
        <f>IFERROR(VLOOKUP(A34,'Cross Country'!$A$4:$B$206,2,FALSE),0)</f>
        <v>47</v>
      </c>
      <c r="K34" s="12">
        <f t="shared" si="5"/>
        <v>47</v>
      </c>
      <c r="L34" s="1">
        <f t="shared" si="1"/>
        <v>1</v>
      </c>
      <c r="M34" s="1" t="b">
        <f t="shared" si="2"/>
        <v>0</v>
      </c>
      <c r="N34" s="2" t="str">
        <f t="shared" si="3"/>
        <v>2</v>
      </c>
    </row>
    <row r="35" spans="1:14" ht="21.75" customHeight="1" x14ac:dyDescent="0.2">
      <c r="A35" s="10" t="s">
        <v>45</v>
      </c>
      <c r="B35" s="1">
        <f>IFERROR(VLOOKUP(A35,Standish!$A$4:$B$205,2,FALSE),0)</f>
        <v>0</v>
      </c>
      <c r="C35" s="1">
        <f>IFERROR(VLOOKUP(A35,Wigan!$A$4:$B$205,2,FALSE),0)</f>
        <v>0</v>
      </c>
      <c r="D35" s="1">
        <f>IFERROR(VLOOKUP(A35,'Hutton Roof'!$A$4:$B$205,2,FALSE),0)</f>
        <v>0</v>
      </c>
      <c r="E35" s="1">
        <f>IFERROR(VLOOKUP(A35,'Leo Pollard'!$A$4:$B$207,2,FALSE),0)</f>
        <v>0</v>
      </c>
      <c r="F35" s="1">
        <f>IFERROR(VLOOKUP(A35,Beetham!$A$4:$B$207,2,FALSE),0)</f>
        <v>0</v>
      </c>
      <c r="G35" s="1">
        <f>IFERROR(VLOOKUP(A35,Lowther!$A$4:$B$207,2,FALSE),0)</f>
        <v>0</v>
      </c>
      <c r="H35" s="1">
        <f>IFERROR(VLOOKUP(A35,Blackleach!$A$4:$B$207,2,FALSE),0)</f>
        <v>0</v>
      </c>
      <c r="I35" s="1">
        <f>IFERROR(VLOOKUP(A35,'Gin Pit'!$A$4:$B$207,2,FALSE),0)</f>
        <v>46</v>
      </c>
      <c r="J35" s="1">
        <f>IFERROR(VLOOKUP(A35,'Cross Country'!$A$4:$B$206,2,FALSE),0)</f>
        <v>0</v>
      </c>
      <c r="K35" s="12">
        <f t="shared" si="5"/>
        <v>46</v>
      </c>
      <c r="L35" s="1">
        <f t="shared" si="1"/>
        <v>1</v>
      </c>
      <c r="M35" s="1" t="b">
        <f t="shared" si="2"/>
        <v>0</v>
      </c>
      <c r="N35" s="2" t="str">
        <f t="shared" si="3"/>
        <v>2</v>
      </c>
    </row>
    <row r="36" spans="1:14" ht="21.75" customHeight="1" x14ac:dyDescent="0.2">
      <c r="A36" s="10" t="s">
        <v>46</v>
      </c>
      <c r="B36" s="1">
        <f>IFERROR(VLOOKUP(A36,Standish!$A$4:$B$205,2,FALSE),0)</f>
        <v>0</v>
      </c>
      <c r="C36" s="1">
        <f>IFERROR(VLOOKUP(A36,Wigan!$A$4:$B$205,2,FALSE),0)</f>
        <v>43</v>
      </c>
      <c r="D36" s="1">
        <f>IFERROR(VLOOKUP(A36,'Hutton Roof'!$A$4:$B$205,2,FALSE),0)</f>
        <v>0</v>
      </c>
      <c r="E36" s="1">
        <f>IFERROR(VLOOKUP(A36,'Leo Pollard'!$A$4:$B$207,2,FALSE),0)</f>
        <v>0</v>
      </c>
      <c r="F36" s="1">
        <f>IFERROR(VLOOKUP(A36,Beetham!$A$4:$B$207,2,FALSE),0)</f>
        <v>0</v>
      </c>
      <c r="G36" s="1">
        <f>IFERROR(VLOOKUP(A36,Lowther!$A$4:$B$207,2,FALSE),0)</f>
        <v>0</v>
      </c>
      <c r="H36" s="1">
        <f>IFERROR(VLOOKUP(A36,Blackleach!$A$4:$B$207,2,FALSE),0)</f>
        <v>0</v>
      </c>
      <c r="I36" s="1">
        <f>IFERROR(VLOOKUP(A36,'Gin Pit'!$A$4:$B$207,2,FALSE),0)</f>
        <v>0</v>
      </c>
      <c r="J36" s="1">
        <f>IFERROR(VLOOKUP(A36,'Cross Country'!$A$4:$B$206,2,FALSE),0)</f>
        <v>0</v>
      </c>
      <c r="K36" s="12">
        <f t="shared" si="5"/>
        <v>43</v>
      </c>
      <c r="L36" s="1">
        <f t="shared" si="1"/>
        <v>1</v>
      </c>
      <c r="M36" s="1" t="b">
        <f t="shared" si="2"/>
        <v>0</v>
      </c>
      <c r="N36" s="2" t="str">
        <f t="shared" si="3"/>
        <v>2</v>
      </c>
    </row>
    <row r="37" spans="1:14" ht="21.75" customHeight="1" x14ac:dyDescent="0.2">
      <c r="A37" s="13" t="s">
        <v>47</v>
      </c>
      <c r="B37" s="1">
        <f>IFERROR(VLOOKUP(A37,Standish!$A$4:$B$205,2,FALSE),0)</f>
        <v>0</v>
      </c>
      <c r="C37" s="1">
        <f>IFERROR(VLOOKUP(A37,Wigan!$A$4:$B$205,2,FALSE),0)</f>
        <v>0</v>
      </c>
      <c r="D37" s="1">
        <f>IFERROR(VLOOKUP(A37,'Hutton Roof'!$A$4:$B$205,2,FALSE),0)</f>
        <v>0</v>
      </c>
      <c r="E37" s="1">
        <f>IFERROR(VLOOKUP(A37,'Leo Pollard'!$A$4:$B$207,2,FALSE),0)</f>
        <v>0</v>
      </c>
      <c r="F37" s="1">
        <f>IFERROR(VLOOKUP(A37,Beetham!$A$4:$B$207,2,FALSE),0)</f>
        <v>0</v>
      </c>
      <c r="G37" s="1">
        <f>IFERROR(VLOOKUP(A37,Lowther!$A$4:$B$207,2,FALSE),0)</f>
        <v>0</v>
      </c>
      <c r="H37" s="1">
        <f>IFERROR(VLOOKUP(A37,Blackleach!$A$4:$B$207,2,FALSE),0)</f>
        <v>0</v>
      </c>
      <c r="I37" s="1">
        <f>IFERROR(VLOOKUP(A37,'Gin Pit'!$A$4:$B$207,2,FALSE),0)</f>
        <v>42</v>
      </c>
      <c r="J37" s="1">
        <f>IFERROR(VLOOKUP(A37,'Cross Country'!$A$4:$B$206,2,FALSE),0)</f>
        <v>0</v>
      </c>
      <c r="K37" s="12">
        <f t="shared" si="5"/>
        <v>42</v>
      </c>
      <c r="L37" s="1">
        <f t="shared" si="1"/>
        <v>1</v>
      </c>
      <c r="M37" s="1" t="b">
        <f t="shared" si="2"/>
        <v>0</v>
      </c>
      <c r="N37" s="2" t="str">
        <f t="shared" si="3"/>
        <v>2</v>
      </c>
    </row>
    <row r="38" spans="1:14" ht="21.75" customHeight="1" x14ac:dyDescent="0.2">
      <c r="A38" s="10" t="s">
        <v>48</v>
      </c>
      <c r="B38" s="1">
        <f>IFERROR(VLOOKUP(A38,Standish!$A$4:$B$205,2,FALSE),0)</f>
        <v>0</v>
      </c>
      <c r="C38" s="1">
        <f>IFERROR(VLOOKUP(A38,Wigan!$A$4:$B$205,2,FALSE),0)</f>
        <v>0</v>
      </c>
      <c r="D38" s="1">
        <f>IFERROR(VLOOKUP(A38,'Hutton Roof'!$A$4:$B$205,2,FALSE),0)</f>
        <v>42</v>
      </c>
      <c r="E38" s="1">
        <f>IFERROR(VLOOKUP(A38,'Leo Pollard'!$A$4:$B$207,2,FALSE),0)</f>
        <v>0</v>
      </c>
      <c r="F38" s="1">
        <f>IFERROR(VLOOKUP(A38,Beetham!$A$4:$B$207,2,FALSE),0)</f>
        <v>0</v>
      </c>
      <c r="G38" s="1">
        <f>IFERROR(VLOOKUP(A38,Lowther!$A$4:$B$207,2,FALSE),0)</f>
        <v>0</v>
      </c>
      <c r="H38" s="1">
        <f>IFERROR(VLOOKUP(A38,Blackleach!$A$4:$B$207,2,FALSE),0)</f>
        <v>0</v>
      </c>
      <c r="I38" s="1">
        <f>IFERROR(VLOOKUP(A38,'Gin Pit'!$A$4:$B$207,2,FALSE),0)</f>
        <v>0</v>
      </c>
      <c r="J38" s="1">
        <f>IFERROR(VLOOKUP(A38,'Cross Country'!$A$4:$B$206,2,FALSE),0)</f>
        <v>0</v>
      </c>
      <c r="K38" s="12">
        <f t="shared" si="5"/>
        <v>42</v>
      </c>
      <c r="L38" s="1">
        <f t="shared" si="1"/>
        <v>1</v>
      </c>
      <c r="M38" s="1" t="b">
        <f t="shared" si="2"/>
        <v>0</v>
      </c>
      <c r="N38" s="2" t="str">
        <f t="shared" si="3"/>
        <v>2</v>
      </c>
    </row>
    <row r="39" spans="1:14" ht="21.75" customHeight="1" x14ac:dyDescent="0.2">
      <c r="A39" s="10" t="s">
        <v>49</v>
      </c>
      <c r="B39" s="1">
        <f>IFERROR(VLOOKUP(A39,Standish!$A$4:$B$205,2,FALSE),0)</f>
        <v>0</v>
      </c>
      <c r="C39" s="1">
        <f>IFERROR(VLOOKUP(A39,Wigan!$A$4:$B$205,2,FALSE),0)</f>
        <v>0</v>
      </c>
      <c r="D39" s="1">
        <f>IFERROR(VLOOKUP(A39,'Hutton Roof'!$A$4:$B$205,2,FALSE),0)</f>
        <v>0</v>
      </c>
      <c r="E39" s="1">
        <f>IFERROR(VLOOKUP(A39,'Leo Pollard'!$A$4:$B$207,2,FALSE),0)</f>
        <v>0</v>
      </c>
      <c r="F39" s="1">
        <f>IFERROR(VLOOKUP(A39,Beetham!$A$4:$B$207,2,FALSE),0)</f>
        <v>0</v>
      </c>
      <c r="G39" s="1">
        <f>IFERROR(VLOOKUP(A39,Lowther!$A$4:$B$207,2,FALSE),0)</f>
        <v>0</v>
      </c>
      <c r="H39" s="1">
        <f>IFERROR(VLOOKUP(A39,Blackleach!$A$4:$B$207,2,FALSE),0)</f>
        <v>42</v>
      </c>
      <c r="I39" s="1">
        <f>IFERROR(VLOOKUP(A39,'Gin Pit'!$A$4:$B$207,2,FALSE),0)</f>
        <v>0</v>
      </c>
      <c r="J39" s="1">
        <f>IFERROR(VLOOKUP(A39,'Cross Country'!$A$4:$B$206,2,FALSE),0)</f>
        <v>0</v>
      </c>
      <c r="K39" s="12">
        <f t="shared" si="5"/>
        <v>42</v>
      </c>
      <c r="L39" s="1">
        <f t="shared" si="1"/>
        <v>1</v>
      </c>
      <c r="M39" s="1" t="b">
        <f t="shared" si="2"/>
        <v>0</v>
      </c>
      <c r="N39" s="2" t="str">
        <f t="shared" si="3"/>
        <v>2</v>
      </c>
    </row>
    <row r="40" spans="1:14" ht="21.75" customHeight="1" x14ac:dyDescent="0.2">
      <c r="A40" s="10" t="s">
        <v>50</v>
      </c>
      <c r="B40" s="1">
        <f>IFERROR(VLOOKUP(A40,Standish!$A$4:$B$205,2,FALSE),0)</f>
        <v>0</v>
      </c>
      <c r="C40" s="1">
        <f>IFERROR(VLOOKUP(A40,Wigan!$A$4:$B$205,2,FALSE),0)</f>
        <v>0</v>
      </c>
      <c r="D40" s="1">
        <f>IFERROR(VLOOKUP(A40,'Hutton Roof'!$A$4:$B$205,2,FALSE),0)</f>
        <v>0</v>
      </c>
      <c r="E40" s="1">
        <f>IFERROR(VLOOKUP(A40,'Leo Pollard'!$A$4:$B$207,2,FALSE),0)</f>
        <v>0</v>
      </c>
      <c r="F40" s="1">
        <f>IFERROR(VLOOKUP(A40,Beetham!$A$4:$B$207,2,FALSE),0)</f>
        <v>0</v>
      </c>
      <c r="G40" s="1">
        <f>IFERROR(VLOOKUP(A40,Lowther!$A$4:$B$207,2,FALSE),0)</f>
        <v>0</v>
      </c>
      <c r="H40" s="1">
        <f>IFERROR(VLOOKUP(A40,Blackleach!$A$4:$B$207,2,FALSE),0)</f>
        <v>0</v>
      </c>
      <c r="I40" s="1">
        <f>IFERROR(VLOOKUP(A40,'Gin Pit'!$A$4:$B$207,2,FALSE),0)</f>
        <v>41</v>
      </c>
      <c r="J40" s="1">
        <f>IFERROR(VLOOKUP(A40,'Cross Country'!$A$4:$B$206,2,FALSE),0)</f>
        <v>0</v>
      </c>
      <c r="K40" s="12">
        <f t="shared" si="5"/>
        <v>41</v>
      </c>
      <c r="L40" s="1">
        <f t="shared" si="1"/>
        <v>1</v>
      </c>
      <c r="M40" s="1" t="b">
        <f t="shared" si="2"/>
        <v>0</v>
      </c>
      <c r="N40" s="2" t="str">
        <f t="shared" si="3"/>
        <v>2</v>
      </c>
    </row>
    <row r="41" spans="1:14" ht="21.75" customHeight="1" x14ac:dyDescent="0.2">
      <c r="A41" s="10" t="s">
        <v>51</v>
      </c>
      <c r="B41" s="1">
        <f>IFERROR(VLOOKUP(A41,Standish!$A$4:$B$205,2,FALSE),0)</f>
        <v>0</v>
      </c>
      <c r="C41" s="1">
        <f>IFERROR(VLOOKUP(A41,Wigan!$A$4:$B$205,2,FALSE),0)</f>
        <v>0</v>
      </c>
      <c r="D41" s="1">
        <f>IFERROR(VLOOKUP(A41,'Hutton Roof'!$A$4:$B$205,2,FALSE),0)</f>
        <v>0</v>
      </c>
      <c r="E41" s="1">
        <f>IFERROR(VLOOKUP(A41,'Leo Pollard'!$A$4:$B$207,2,FALSE),0)</f>
        <v>0</v>
      </c>
      <c r="F41" s="1">
        <f>IFERROR(VLOOKUP(A41,Beetham!$A$4:$B$207,2,FALSE),0)</f>
        <v>0</v>
      </c>
      <c r="G41" s="1">
        <f>IFERROR(VLOOKUP(A41,Lowther!$A$4:$B$207,2,FALSE),0)</f>
        <v>0</v>
      </c>
      <c r="H41" s="1">
        <f>IFERROR(VLOOKUP(A41,Blackleach!$A$4:$B$207,2,FALSE),0)</f>
        <v>41</v>
      </c>
      <c r="I41" s="1">
        <f>IFERROR(VLOOKUP(A41,'Gin Pit'!$A$4:$B$207,2,FALSE),0)</f>
        <v>0</v>
      </c>
      <c r="J41" s="1">
        <f>IFERROR(VLOOKUP(A41,'Cross Country'!$A$4:$B$206,2,FALSE),0)</f>
        <v>0</v>
      </c>
      <c r="K41" s="12">
        <f t="shared" si="5"/>
        <v>41</v>
      </c>
      <c r="L41" s="1">
        <f t="shared" si="1"/>
        <v>1</v>
      </c>
      <c r="M41" s="1" t="b">
        <f t="shared" si="2"/>
        <v>0</v>
      </c>
      <c r="N41" s="2" t="str">
        <f t="shared" si="3"/>
        <v>2</v>
      </c>
    </row>
    <row r="42" spans="1:14" ht="21.75" customHeight="1" x14ac:dyDescent="0.2">
      <c r="A42" s="10" t="s">
        <v>52</v>
      </c>
      <c r="B42" s="1">
        <f>IFERROR(VLOOKUP(A42,Standish!$A$4:$B$205,2,FALSE),0)</f>
        <v>0</v>
      </c>
      <c r="C42" s="1">
        <f>IFERROR(VLOOKUP(A42,Wigan!$A$4:$B$205,2,FALSE),0)</f>
        <v>0</v>
      </c>
      <c r="D42" s="1">
        <f>IFERROR(VLOOKUP(A42,'Hutton Roof'!$A$4:$B$205,2,FALSE),0)</f>
        <v>0</v>
      </c>
      <c r="E42" s="1">
        <f>IFERROR(VLOOKUP(A42,'Leo Pollard'!$A$4:$B$207,2,FALSE),0)</f>
        <v>0</v>
      </c>
      <c r="F42" s="1">
        <f>IFERROR(VLOOKUP(A42,Beetham!$A$4:$B$207,2,FALSE),0)</f>
        <v>0</v>
      </c>
      <c r="G42" s="1">
        <f>IFERROR(VLOOKUP(A42,Lowther!$A$4:$B$207,2,FALSE),0)</f>
        <v>0</v>
      </c>
      <c r="H42" s="1">
        <f>IFERROR(VLOOKUP(A42,Blackleach!$A$4:$B$207,2,FALSE),0)</f>
        <v>0</v>
      </c>
      <c r="I42" s="1">
        <f>IFERROR(VLOOKUP(A42,'Gin Pit'!$A$4:$B$207,2,FALSE),0)</f>
        <v>40</v>
      </c>
      <c r="J42" s="1">
        <f>IFERROR(VLOOKUP(A42,'Cross Country'!$A$4:$B$206,2,FALSE),0)</f>
        <v>0</v>
      </c>
      <c r="K42" s="12">
        <f t="shared" si="5"/>
        <v>40</v>
      </c>
      <c r="L42" s="1">
        <f t="shared" si="1"/>
        <v>1</v>
      </c>
      <c r="M42" s="1" t="b">
        <f t="shared" si="2"/>
        <v>0</v>
      </c>
      <c r="N42" s="2" t="str">
        <f t="shared" si="3"/>
        <v>2</v>
      </c>
    </row>
    <row r="43" spans="1:14" ht="21.75" customHeight="1" x14ac:dyDescent="0.2">
      <c r="A43" s="10" t="s">
        <v>53</v>
      </c>
      <c r="B43" s="1">
        <f>IFERROR(VLOOKUP(A43,Standish!$A$4:$B$205,2,FALSE),0)</f>
        <v>0</v>
      </c>
      <c r="C43" s="1">
        <f>IFERROR(VLOOKUP(A43,Wigan!$A$4:$B$205,2,FALSE),0)</f>
        <v>39</v>
      </c>
      <c r="D43" s="1">
        <f>IFERROR(VLOOKUP(A43,'Hutton Roof'!$A$4:$B$205,2,FALSE),0)</f>
        <v>0</v>
      </c>
      <c r="E43" s="1">
        <f>IFERROR(VLOOKUP(A43,'Leo Pollard'!$A$4:$B$207,2,FALSE),0)</f>
        <v>0</v>
      </c>
      <c r="F43" s="1">
        <f>IFERROR(VLOOKUP(A43,Beetham!$A$4:$B$207,2,FALSE),0)</f>
        <v>0</v>
      </c>
      <c r="G43" s="1">
        <f>IFERROR(VLOOKUP(A43,Lowther!$A$4:$B$207,2,FALSE),0)</f>
        <v>0</v>
      </c>
      <c r="H43" s="1">
        <f>IFERROR(VLOOKUP(A43,Blackleach!$A$4:$B$207,2,FALSE),0)</f>
        <v>0</v>
      </c>
      <c r="I43" s="1">
        <f>IFERROR(VLOOKUP(A43,'Gin Pit'!$A$4:$B$207,2,FALSE),0)</f>
        <v>0</v>
      </c>
      <c r="J43" s="1">
        <f>IFERROR(VLOOKUP(A43,'Cross Country'!$A$4:$B$206,2,FALSE),0)</f>
        <v>0</v>
      </c>
      <c r="K43" s="12">
        <f t="shared" si="5"/>
        <v>39</v>
      </c>
      <c r="L43" s="1">
        <f t="shared" si="1"/>
        <v>1</v>
      </c>
      <c r="M43" s="1" t="b">
        <f t="shared" si="2"/>
        <v>0</v>
      </c>
      <c r="N43" s="2" t="str">
        <f t="shared" si="3"/>
        <v>2</v>
      </c>
    </row>
    <row r="44" spans="1:14" ht="21.75" customHeight="1" x14ac:dyDescent="0.2">
      <c r="A44" s="10" t="s">
        <v>54</v>
      </c>
      <c r="B44" s="1">
        <f>IFERROR(VLOOKUP(A44,Standish!$A$4:$B$205,2,FALSE),0)</f>
        <v>0</v>
      </c>
      <c r="C44" s="1">
        <f>IFERROR(VLOOKUP(A44,Wigan!$A$4:$B$205,2,FALSE),0)</f>
        <v>0</v>
      </c>
      <c r="D44" s="1">
        <f>IFERROR(VLOOKUP(A44,'Hutton Roof'!$A$4:$B$205,2,FALSE),0)</f>
        <v>0</v>
      </c>
      <c r="E44" s="1">
        <f>IFERROR(VLOOKUP(A44,'Leo Pollard'!$A$4:$B$207,2,FALSE),0)</f>
        <v>0</v>
      </c>
      <c r="F44" s="1">
        <f>IFERROR(VLOOKUP(A44,Beetham!$A$4:$B$207,2,FALSE),0)</f>
        <v>0</v>
      </c>
      <c r="G44" s="1">
        <f>IFERROR(VLOOKUP(A44,Lowther!$A$4:$B$207,2,FALSE),0)</f>
        <v>0</v>
      </c>
      <c r="H44" s="1">
        <f>IFERROR(VLOOKUP(A44,Blackleach!$A$4:$B$207,2,FALSE),0)</f>
        <v>0</v>
      </c>
      <c r="I44" s="1">
        <f>IFERROR(VLOOKUP(A44,'Gin Pit'!$A$4:$B$207,2,FALSE),0)</f>
        <v>35</v>
      </c>
      <c r="J44" s="1">
        <f>IFERROR(VLOOKUP(A44,'Cross Country'!$A$4:$B$206,2,FALSE),0)</f>
        <v>0</v>
      </c>
      <c r="K44" s="12">
        <f t="shared" si="5"/>
        <v>35</v>
      </c>
      <c r="L44" s="1">
        <f t="shared" si="1"/>
        <v>1</v>
      </c>
      <c r="M44" s="1" t="b">
        <f t="shared" si="2"/>
        <v>0</v>
      </c>
      <c r="N44" s="2" t="str">
        <f t="shared" si="3"/>
        <v>2</v>
      </c>
    </row>
    <row r="45" spans="1:14" ht="21.75" customHeight="1" x14ac:dyDescent="0.2">
      <c r="A45" s="10" t="s">
        <v>55</v>
      </c>
      <c r="B45" s="1">
        <f>IFERROR(VLOOKUP(A45,Standish!$A$4:$B$205,2,FALSE),0)</f>
        <v>0</v>
      </c>
      <c r="C45" s="1">
        <f>IFERROR(VLOOKUP(A45,Wigan!$A$4:$B$205,2,FALSE),0)</f>
        <v>36</v>
      </c>
      <c r="D45" s="1">
        <f>IFERROR(VLOOKUP(A45,'Hutton Roof'!$A$4:$B$205,2,FALSE),0)</f>
        <v>0</v>
      </c>
      <c r="E45" s="1">
        <f>IFERROR(VLOOKUP(A45,'Leo Pollard'!$A$4:$B$207,2,FALSE),0)</f>
        <v>0</v>
      </c>
      <c r="F45" s="1">
        <f>IFERROR(VLOOKUP(A45,Beetham!$A$4:$B$207,2,FALSE),0)</f>
        <v>0</v>
      </c>
      <c r="G45" s="1">
        <f>IFERROR(VLOOKUP(A45,Lowther!$A$4:$B$207,2,FALSE),0)</f>
        <v>0</v>
      </c>
      <c r="H45" s="1">
        <f>IFERROR(VLOOKUP(A45,Blackleach!$A$4:$B$207,2,FALSE),0)</f>
        <v>0</v>
      </c>
      <c r="I45" s="1">
        <f>IFERROR(VLOOKUP(A45,'Gin Pit'!$A$4:$B$207,2,FALSE),0)</f>
        <v>0</v>
      </c>
      <c r="J45" s="1">
        <f>IFERROR(VLOOKUP(A45,'Cross Country'!$A$4:$B$206,2,FALSE),0)</f>
        <v>0</v>
      </c>
      <c r="K45" s="12">
        <f t="shared" si="5"/>
        <v>36</v>
      </c>
      <c r="L45" s="1">
        <f t="shared" si="1"/>
        <v>1</v>
      </c>
      <c r="M45" s="1" t="b">
        <f t="shared" si="2"/>
        <v>0</v>
      </c>
      <c r="N45" s="2" t="str">
        <f t="shared" si="3"/>
        <v>2</v>
      </c>
    </row>
    <row r="46" spans="1:14" ht="21.75" customHeight="1" x14ac:dyDescent="0.2">
      <c r="A46" s="10" t="s">
        <v>56</v>
      </c>
      <c r="B46" s="1">
        <f>IFERROR(VLOOKUP(A46,Standish!$A$4:$B$205,2,FALSE),0)</f>
        <v>0</v>
      </c>
      <c r="C46" s="1">
        <f>IFERROR(VLOOKUP(A46,Wigan!$A$4:$B$205,2,FALSE),0)</f>
        <v>33</v>
      </c>
      <c r="D46" s="1">
        <f>IFERROR(VLOOKUP(A46,'Hutton Roof'!$A$4:$B$205,2,FALSE),0)</f>
        <v>0</v>
      </c>
      <c r="E46" s="1">
        <f>IFERROR(VLOOKUP(A46,'Leo Pollard'!$A$4:$B$207,2,FALSE),0)</f>
        <v>0</v>
      </c>
      <c r="F46" s="1">
        <f>IFERROR(VLOOKUP(A46,Beetham!$A$4:$B$207,2,FALSE),0)</f>
        <v>0</v>
      </c>
      <c r="G46" s="1">
        <f>IFERROR(VLOOKUP(A46,Lowther!$A$4:$B$207,2,FALSE),0)</f>
        <v>0</v>
      </c>
      <c r="H46" s="1">
        <f>IFERROR(VLOOKUP(A46,Blackleach!$A$4:$B$207,2,FALSE),0)</f>
        <v>0</v>
      </c>
      <c r="I46" s="1">
        <f>IFERROR(VLOOKUP(A46,'Gin Pit'!$A$4:$B$207,2,FALSE),0)</f>
        <v>0</v>
      </c>
      <c r="J46" s="1">
        <f>IFERROR(VLOOKUP(A46,'Cross Country'!$A$4:$B$206,2,FALSE),0)</f>
        <v>0</v>
      </c>
      <c r="K46" s="12">
        <f t="shared" si="5"/>
        <v>33</v>
      </c>
      <c r="L46" s="1">
        <f t="shared" si="1"/>
        <v>1</v>
      </c>
      <c r="M46" s="1" t="b">
        <f t="shared" si="2"/>
        <v>0</v>
      </c>
      <c r="N46" s="2" t="str">
        <f t="shared" si="3"/>
        <v>2</v>
      </c>
    </row>
    <row r="47" spans="1:14" ht="21.75" customHeight="1" x14ac:dyDescent="0.2">
      <c r="A47" s="10" t="s">
        <v>57</v>
      </c>
      <c r="B47" s="1">
        <f>IFERROR(VLOOKUP(A47,Standish!$A$4:$B$205,2,FALSE),0)</f>
        <v>0</v>
      </c>
      <c r="C47" s="1">
        <f>IFERROR(VLOOKUP(A47,Wigan!$A$4:$B$205,2,FALSE),0)</f>
        <v>30</v>
      </c>
      <c r="D47" s="1">
        <f>IFERROR(VLOOKUP(A47,'Hutton Roof'!$A$4:$B$205,2,FALSE),0)</f>
        <v>0</v>
      </c>
      <c r="E47" s="1">
        <f>IFERROR(VLOOKUP(A47,'Leo Pollard'!$A$4:$B$207,2,FALSE),0)</f>
        <v>0</v>
      </c>
      <c r="F47" s="1">
        <f>IFERROR(VLOOKUP(A47,Beetham!$A$4:$B$207,2,FALSE),0)</f>
        <v>0</v>
      </c>
      <c r="G47" s="1">
        <f>IFERROR(VLOOKUP(A47,Lowther!$A$4:$B$207,2,FALSE),0)</f>
        <v>0</v>
      </c>
      <c r="H47" s="1">
        <f>IFERROR(VLOOKUP(A47,Blackleach!$A$4:$B$207,2,FALSE),0)</f>
        <v>0</v>
      </c>
      <c r="I47" s="1">
        <f>IFERROR(VLOOKUP(A47,'Gin Pit'!$A$4:$B$207,2,FALSE),0)</f>
        <v>0</v>
      </c>
      <c r="J47" s="1">
        <f>IFERROR(VLOOKUP(A47,'Cross Country'!$A$4:$B$206,2,FALSE),0)</f>
        <v>0</v>
      </c>
      <c r="K47" s="12">
        <f t="shared" si="5"/>
        <v>30</v>
      </c>
      <c r="L47" s="1">
        <f t="shared" si="1"/>
        <v>1</v>
      </c>
      <c r="M47" s="1" t="b">
        <f t="shared" si="2"/>
        <v>0</v>
      </c>
      <c r="N47" s="2" t="str">
        <f t="shared" si="3"/>
        <v>2</v>
      </c>
    </row>
    <row r="48" spans="1:14" ht="21.75" customHeight="1" x14ac:dyDescent="0.2">
      <c r="A48" s="10" t="s">
        <v>58</v>
      </c>
      <c r="B48" s="1">
        <f>IFERROR(VLOOKUP(A48,Standish!$A$4:$B$205,2,FALSE),0)</f>
        <v>0</v>
      </c>
      <c r="C48" s="1">
        <f>IFERROR(VLOOKUP(A48,Wigan!$A$4:$B$205,2,FALSE),0)</f>
        <v>29</v>
      </c>
      <c r="D48" s="1">
        <f>IFERROR(VLOOKUP(A48,'Hutton Roof'!$A$4:$B$205,2,FALSE),0)</f>
        <v>0</v>
      </c>
      <c r="E48" s="1">
        <f>IFERROR(VLOOKUP(A48,'Leo Pollard'!$A$4:$B$207,2,FALSE),0)</f>
        <v>0</v>
      </c>
      <c r="F48" s="1">
        <f>IFERROR(VLOOKUP(A48,Beetham!$A$4:$B$207,2,FALSE),0)</f>
        <v>0</v>
      </c>
      <c r="G48" s="1">
        <f>IFERROR(VLOOKUP(A48,Lowther!$A$4:$B$207,2,FALSE),0)</f>
        <v>0</v>
      </c>
      <c r="H48" s="1">
        <f>IFERROR(VLOOKUP(A48,Blackleach!$A$4:$B$207,2,FALSE),0)</f>
        <v>0</v>
      </c>
      <c r="I48" s="1">
        <f>IFERROR(VLOOKUP(A48,'Gin Pit'!$A$4:$B$207,2,FALSE),0)</f>
        <v>0</v>
      </c>
      <c r="J48" s="1">
        <f>IFERROR(VLOOKUP(A48,'Cross Country'!$A$4:$B$206,2,FALSE),0)</f>
        <v>0</v>
      </c>
      <c r="K48" s="12">
        <f t="shared" si="5"/>
        <v>29</v>
      </c>
      <c r="L48" s="1">
        <f t="shared" si="1"/>
        <v>1</v>
      </c>
      <c r="M48" s="1" t="b">
        <f t="shared" si="2"/>
        <v>0</v>
      </c>
      <c r="N48" s="2" t="str">
        <f t="shared" si="3"/>
        <v>2</v>
      </c>
    </row>
    <row r="49" spans="1:14" ht="21.75" customHeight="1" x14ac:dyDescent="0.2">
      <c r="A49" s="10" t="s">
        <v>59</v>
      </c>
      <c r="B49" s="1">
        <f>IFERROR(VLOOKUP(A49,Standish!$A$4:$B$205,2,FALSE),0)</f>
        <v>0</v>
      </c>
      <c r="C49" s="1">
        <f>IFERROR(VLOOKUP(A49,Wigan!$A$4:$B$205,2,FALSE),0)</f>
        <v>0</v>
      </c>
      <c r="D49" s="1">
        <f>IFERROR(VLOOKUP(A49,'Hutton Roof'!$A$4:$B$205,2,FALSE),0)</f>
        <v>0</v>
      </c>
      <c r="E49" s="1">
        <f>IFERROR(VLOOKUP(A49,'Leo Pollard'!$A$4:$B$207,2,FALSE),0)</f>
        <v>0</v>
      </c>
      <c r="F49" s="1">
        <f>IFERROR(VLOOKUP(A49,Beetham!$A$4:$B$207,2,FALSE),0)</f>
        <v>0</v>
      </c>
      <c r="G49" s="1">
        <f>IFERROR(VLOOKUP(A49,Lowther!$A$4:$B$207,2,FALSE),0)</f>
        <v>0</v>
      </c>
      <c r="H49" s="1">
        <f>IFERROR(VLOOKUP(A49,Blackleach!$A$4:$B$207,2,FALSE),0)</f>
        <v>0</v>
      </c>
      <c r="I49" s="1">
        <f>IFERROR(VLOOKUP(A49,'Gin Pit'!$A$4:$B$207,2,FALSE),0)</f>
        <v>0</v>
      </c>
      <c r="J49" s="1">
        <f>IFERROR(VLOOKUP(A49,'Cross Country'!$A$4:$B$206,2,FALSE),0)</f>
        <v>0</v>
      </c>
      <c r="K49" s="12">
        <f t="shared" si="5"/>
        <v>0</v>
      </c>
      <c r="L49" s="1">
        <f t="shared" si="1"/>
        <v>0</v>
      </c>
      <c r="M49" s="1" t="b">
        <f t="shared" si="2"/>
        <v>0</v>
      </c>
      <c r="N49" s="2" t="str">
        <f t="shared" si="3"/>
        <v>2</v>
      </c>
    </row>
    <row r="50" spans="1:14" ht="21.75" customHeight="1" x14ac:dyDescent="0.2">
      <c r="A50" s="10" t="s">
        <v>60</v>
      </c>
      <c r="B50" s="1">
        <f>IFERROR(VLOOKUP(A50,Standish!$A$4:$B$205,2,FALSE),0)</f>
        <v>0</v>
      </c>
      <c r="C50" s="1">
        <f>IFERROR(VLOOKUP(A50,Wigan!$A$4:$B$205,2,FALSE),0)</f>
        <v>0</v>
      </c>
      <c r="D50" s="1">
        <f>IFERROR(VLOOKUP(A50,'Hutton Roof'!$A$4:$B$205,2,FALSE),0)</f>
        <v>0</v>
      </c>
      <c r="E50" s="1">
        <f>IFERROR(VLOOKUP(A50,'Leo Pollard'!$A$4:$B$207,2,FALSE),0)</f>
        <v>0</v>
      </c>
      <c r="F50" s="1">
        <f>IFERROR(VLOOKUP(A50,Beetham!$A$4:$B$207,2,FALSE),0)</f>
        <v>0</v>
      </c>
      <c r="G50" s="1">
        <f>IFERROR(VLOOKUP(A50,Lowther!$A$4:$B$207,2,FALSE),0)</f>
        <v>0</v>
      </c>
      <c r="H50" s="1">
        <f>IFERROR(VLOOKUP(A50,Blackleach!$A$4:$B$207,2,FALSE),0)</f>
        <v>0</v>
      </c>
      <c r="I50" s="1">
        <f>IFERROR(VLOOKUP(A50,'Gin Pit'!$A$4:$B$207,2,FALSE),0)</f>
        <v>0</v>
      </c>
      <c r="J50" s="1">
        <f>IFERROR(VLOOKUP(A50,'Cross Country'!$A$4:$B$206,2,FALSE),0)</f>
        <v>0</v>
      </c>
      <c r="K50" s="12">
        <f t="shared" si="5"/>
        <v>0</v>
      </c>
      <c r="L50" s="1">
        <f t="shared" si="1"/>
        <v>0</v>
      </c>
      <c r="M50" s="1" t="b">
        <f t="shared" si="2"/>
        <v>0</v>
      </c>
      <c r="N50" s="2" t="str">
        <f t="shared" si="3"/>
        <v>2</v>
      </c>
    </row>
    <row r="51" spans="1:14" ht="21.75" customHeight="1" x14ac:dyDescent="0.2">
      <c r="A51" s="10" t="s">
        <v>61</v>
      </c>
      <c r="B51" s="1">
        <f>IFERROR(VLOOKUP(A51,Standish!$A$4:$B$205,2,FALSE),0)</f>
        <v>0</v>
      </c>
      <c r="C51" s="1">
        <f>IFERROR(VLOOKUP(A51,Wigan!$A$4:$B$205,2,FALSE),0)</f>
        <v>0</v>
      </c>
      <c r="D51" s="1">
        <f>IFERROR(VLOOKUP(A51,'Hutton Roof'!$A$4:$B$205,2,FALSE),0)</f>
        <v>0</v>
      </c>
      <c r="E51" s="1">
        <f>IFERROR(VLOOKUP(A51,'Leo Pollard'!$A$4:$B$207,2,FALSE),0)</f>
        <v>0</v>
      </c>
      <c r="F51" s="1">
        <f>IFERROR(VLOOKUP(A51,Beetham!$A$4:$B$207,2,FALSE),0)</f>
        <v>0</v>
      </c>
      <c r="G51" s="1">
        <f>IFERROR(VLOOKUP(A51,Lowther!$A$4:$B$207,2,FALSE),0)</f>
        <v>0</v>
      </c>
      <c r="H51" s="1">
        <f>IFERROR(VLOOKUP(A51,Blackleach!$A$4:$B$207,2,FALSE),0)</f>
        <v>0</v>
      </c>
      <c r="I51" s="1">
        <f>IFERROR(VLOOKUP(A51,'Gin Pit'!$A$4:$B$207,2,FALSE),0)</f>
        <v>0</v>
      </c>
      <c r="J51" s="1">
        <f>IFERROR(VLOOKUP(A51,'Cross Country'!$A$4:$B$206,2,FALSE),0)</f>
        <v>0</v>
      </c>
      <c r="K51" s="12">
        <f t="shared" si="5"/>
        <v>0</v>
      </c>
      <c r="L51" s="1">
        <f t="shared" si="1"/>
        <v>0</v>
      </c>
      <c r="M51" s="1" t="b">
        <f t="shared" si="2"/>
        <v>0</v>
      </c>
      <c r="N51" s="2" t="str">
        <f t="shared" si="3"/>
        <v>2</v>
      </c>
    </row>
    <row r="52" spans="1:14" ht="21.75" customHeight="1" x14ac:dyDescent="0.2">
      <c r="A52" s="10" t="s">
        <v>62</v>
      </c>
      <c r="B52" s="1">
        <f>IFERROR(VLOOKUP(A52,Standish!$A$4:$B$205,2,FALSE),0)</f>
        <v>0</v>
      </c>
      <c r="C52" s="1">
        <f>IFERROR(VLOOKUP(A52,Wigan!$A$4:$B$205,2,FALSE),0)</f>
        <v>0</v>
      </c>
      <c r="D52" s="1">
        <f>IFERROR(VLOOKUP(A52,'Hutton Roof'!$A$4:$B$205,2,FALSE),0)</f>
        <v>0</v>
      </c>
      <c r="E52" s="1">
        <f>IFERROR(VLOOKUP(A52,'Leo Pollard'!$A$4:$B$207,2,FALSE),0)</f>
        <v>0</v>
      </c>
      <c r="F52" s="1">
        <f>IFERROR(VLOOKUP(A52,Beetham!$A$4:$B$207,2,FALSE),0)</f>
        <v>0</v>
      </c>
      <c r="G52" s="1">
        <f>IFERROR(VLOOKUP(A52,Lowther!$A$4:$B$207,2,FALSE),0)</f>
        <v>0</v>
      </c>
      <c r="H52" s="1">
        <f>IFERROR(VLOOKUP(A52,Blackleach!$A$4:$B$207,2,FALSE),0)</f>
        <v>0</v>
      </c>
      <c r="I52" s="1">
        <f>IFERROR(VLOOKUP(A52,'Gin Pit'!$A$4:$B$207,2,FALSE),0)</f>
        <v>0</v>
      </c>
      <c r="J52" s="1">
        <f>IFERROR(VLOOKUP(A52,'Cross Country'!$A$4:$B$206,2,FALSE),0)</f>
        <v>0</v>
      </c>
      <c r="K52" s="12">
        <f t="shared" si="5"/>
        <v>0</v>
      </c>
      <c r="L52" s="1">
        <f t="shared" si="1"/>
        <v>0</v>
      </c>
      <c r="M52" s="1" t="b">
        <f t="shared" si="2"/>
        <v>0</v>
      </c>
      <c r="N52" s="2" t="str">
        <f t="shared" si="3"/>
        <v>2</v>
      </c>
    </row>
    <row r="53" spans="1:14" ht="21.75" customHeight="1" x14ac:dyDescent="0.2">
      <c r="A53" s="10" t="s">
        <v>63</v>
      </c>
      <c r="B53" s="1">
        <f>IFERROR(VLOOKUP(A53,Standish!$A$4:$B$205,2,FALSE),0)</f>
        <v>0</v>
      </c>
      <c r="C53" s="1">
        <f>IFERROR(VLOOKUP(A53,Wigan!$A$4:$B$205,2,FALSE),0)</f>
        <v>0</v>
      </c>
      <c r="D53" s="1">
        <f>IFERROR(VLOOKUP(A53,'Hutton Roof'!$A$4:$B$205,2,FALSE),0)</f>
        <v>0</v>
      </c>
      <c r="E53" s="1">
        <f>IFERROR(VLOOKUP(A53,'Leo Pollard'!$A$4:$B$207,2,FALSE),0)</f>
        <v>0</v>
      </c>
      <c r="F53" s="1">
        <f>IFERROR(VLOOKUP(A53,Beetham!$A$4:$B$207,2,FALSE),0)</f>
        <v>0</v>
      </c>
      <c r="G53" s="1">
        <f>IFERROR(VLOOKUP(A53,Lowther!$A$4:$B$207,2,FALSE),0)</f>
        <v>0</v>
      </c>
      <c r="H53" s="1">
        <f>IFERROR(VLOOKUP(A53,Blackleach!$A$4:$B$207,2,FALSE),0)</f>
        <v>0</v>
      </c>
      <c r="I53" s="1">
        <f>IFERROR(VLOOKUP(A53,'Gin Pit'!$A$4:$B$207,2,FALSE),0)</f>
        <v>0</v>
      </c>
      <c r="J53" s="1">
        <f>IFERROR(VLOOKUP(A53,'Cross Country'!$A$4:$B$206,2,FALSE),0)</f>
        <v>0</v>
      </c>
      <c r="K53" s="12">
        <f t="shared" si="5"/>
        <v>0</v>
      </c>
      <c r="L53" s="1">
        <f t="shared" si="1"/>
        <v>0</v>
      </c>
      <c r="M53" s="1" t="b">
        <f t="shared" si="2"/>
        <v>0</v>
      </c>
      <c r="N53" s="2" t="str">
        <f t="shared" si="3"/>
        <v>2</v>
      </c>
    </row>
    <row r="54" spans="1:14" ht="21.75" customHeight="1" x14ac:dyDescent="0.2">
      <c r="A54" s="10" t="s">
        <v>64</v>
      </c>
      <c r="B54" s="1">
        <f>IFERROR(VLOOKUP(A54,Standish!$A$4:$B$205,2,FALSE),0)</f>
        <v>0</v>
      </c>
      <c r="C54" s="1">
        <f>IFERROR(VLOOKUP(A54,Wigan!$A$4:$B$205,2,FALSE),0)</f>
        <v>0</v>
      </c>
      <c r="D54" s="1">
        <f>IFERROR(VLOOKUP(A54,'Hutton Roof'!$A$4:$B$205,2,FALSE),0)</f>
        <v>0</v>
      </c>
      <c r="E54" s="1">
        <f>IFERROR(VLOOKUP(A54,'Leo Pollard'!$A$4:$B$207,2,FALSE),0)</f>
        <v>0</v>
      </c>
      <c r="F54" s="1">
        <f>IFERROR(VLOOKUP(A54,Beetham!$A$4:$B$207,2,FALSE),0)</f>
        <v>0</v>
      </c>
      <c r="G54" s="1">
        <f>IFERROR(VLOOKUP(A54,Lowther!$A$4:$B$207,2,FALSE),0)</f>
        <v>0</v>
      </c>
      <c r="H54" s="1">
        <f>IFERROR(VLOOKUP(A54,Blackleach!$A$4:$B$207,2,FALSE),0)</f>
        <v>0</v>
      </c>
      <c r="I54" s="1">
        <f>IFERROR(VLOOKUP(A54,'Gin Pit'!$A$4:$B$207,2,FALSE),0)</f>
        <v>0</v>
      </c>
      <c r="J54" s="1">
        <f>IFERROR(VLOOKUP(A54,'Cross Country'!$A$4:$B$206,2,FALSE),0)</f>
        <v>0</v>
      </c>
      <c r="K54" s="12">
        <f t="shared" si="5"/>
        <v>0</v>
      </c>
      <c r="L54" s="1">
        <f t="shared" si="1"/>
        <v>0</v>
      </c>
      <c r="M54" s="1" t="b">
        <f t="shared" si="2"/>
        <v>0</v>
      </c>
      <c r="N54" s="2" t="str">
        <f t="shared" si="3"/>
        <v>2</v>
      </c>
    </row>
    <row r="55" spans="1:14" ht="21.75" customHeight="1" x14ac:dyDescent="0.2">
      <c r="A55" s="10" t="s">
        <v>65</v>
      </c>
      <c r="B55" s="1">
        <f>IFERROR(VLOOKUP(A55,Standish!$A$4:$B$205,2,FALSE),0)</f>
        <v>0</v>
      </c>
      <c r="C55" s="1">
        <f>IFERROR(VLOOKUP(A55,Wigan!$A$4:$B$205,2,FALSE),0)</f>
        <v>0</v>
      </c>
      <c r="D55" s="1">
        <f>IFERROR(VLOOKUP(A55,'Hutton Roof'!$A$4:$B$205,2,FALSE),0)</f>
        <v>0</v>
      </c>
      <c r="E55" s="1">
        <f>IFERROR(VLOOKUP(A55,'Leo Pollard'!$A$4:$B$207,2,FALSE),0)</f>
        <v>0</v>
      </c>
      <c r="F55" s="1">
        <f>IFERROR(VLOOKUP(A55,Beetham!$A$4:$B$207,2,FALSE),0)</f>
        <v>0</v>
      </c>
      <c r="G55" s="1">
        <f>IFERROR(VLOOKUP(A55,Lowther!$A$4:$B$207,2,FALSE),0)</f>
        <v>0</v>
      </c>
      <c r="H55" s="1">
        <f>IFERROR(VLOOKUP(A55,Blackleach!$A$4:$B$207,2,FALSE),0)</f>
        <v>0</v>
      </c>
      <c r="I55" s="1">
        <f>IFERROR(VLOOKUP(A55,'Gin Pit'!$A$4:$B$207,2,FALSE),0)</f>
        <v>0</v>
      </c>
      <c r="J55" s="1">
        <f>IFERROR(VLOOKUP(A55,'Cross Country'!$A$4:$B$206,2,FALSE),0)</f>
        <v>0</v>
      </c>
      <c r="K55" s="12">
        <f t="shared" si="5"/>
        <v>0</v>
      </c>
      <c r="L55" s="1">
        <f t="shared" si="1"/>
        <v>0</v>
      </c>
      <c r="M55" s="1" t="b">
        <f t="shared" si="2"/>
        <v>0</v>
      </c>
      <c r="N55" s="2" t="str">
        <f t="shared" si="3"/>
        <v>2</v>
      </c>
    </row>
    <row r="56" spans="1:14" ht="21.75" customHeight="1" x14ac:dyDescent="0.2">
      <c r="A56" s="10" t="s">
        <v>66</v>
      </c>
      <c r="B56" s="1">
        <f>IFERROR(VLOOKUP(A56,Standish!$A$4:$B$205,2,FALSE),0)</f>
        <v>0</v>
      </c>
      <c r="C56" s="1">
        <f>IFERROR(VLOOKUP(A56,Wigan!$A$4:$B$205,2,FALSE),0)</f>
        <v>0</v>
      </c>
      <c r="D56" s="1">
        <f>IFERROR(VLOOKUP(A56,'Hutton Roof'!$A$4:$B$205,2,FALSE),0)</f>
        <v>0</v>
      </c>
      <c r="E56" s="1">
        <f>IFERROR(VLOOKUP(A56,'Leo Pollard'!$A$4:$B$207,2,FALSE),0)</f>
        <v>0</v>
      </c>
      <c r="F56" s="1">
        <f>IFERROR(VLOOKUP(A56,Beetham!$A$4:$B$207,2,FALSE),0)</f>
        <v>0</v>
      </c>
      <c r="G56" s="1">
        <f>IFERROR(VLOOKUP(A56,Lowther!$A$4:$B$207,2,FALSE),0)</f>
        <v>0</v>
      </c>
      <c r="H56" s="1">
        <f>IFERROR(VLOOKUP(A56,Blackleach!$A$4:$B$207,2,FALSE),0)</f>
        <v>0</v>
      </c>
      <c r="I56" s="1">
        <f>IFERROR(VLOOKUP(A56,'Gin Pit'!$A$4:$B$207,2,FALSE),0)</f>
        <v>0</v>
      </c>
      <c r="J56" s="1">
        <f>IFERROR(VLOOKUP(A56,'Cross Country'!$A$4:$B$206,2,FALSE),0)</f>
        <v>0</v>
      </c>
      <c r="K56" s="12">
        <f t="shared" si="5"/>
        <v>0</v>
      </c>
      <c r="L56" s="1">
        <f t="shared" si="1"/>
        <v>0</v>
      </c>
      <c r="M56" s="1" t="b">
        <f t="shared" si="2"/>
        <v>0</v>
      </c>
      <c r="N56" s="2" t="str">
        <f t="shared" si="3"/>
        <v>2</v>
      </c>
    </row>
    <row r="57" spans="1:14" ht="21.75" customHeight="1" x14ac:dyDescent="0.2">
      <c r="A57" s="10" t="s">
        <v>67</v>
      </c>
      <c r="B57" s="1">
        <f>IFERROR(VLOOKUP(A57,Standish!$A$4:$B$205,2,FALSE),0)</f>
        <v>0</v>
      </c>
      <c r="C57" s="1">
        <f>IFERROR(VLOOKUP(A57,Wigan!$A$4:$B$205,2,FALSE),0)</f>
        <v>0</v>
      </c>
      <c r="D57" s="1">
        <f>IFERROR(VLOOKUP(A57,'Hutton Roof'!$A$4:$B$205,2,FALSE),0)</f>
        <v>0</v>
      </c>
      <c r="E57" s="1">
        <f>IFERROR(VLOOKUP(A57,'Leo Pollard'!$A$4:$B$207,2,FALSE),0)</f>
        <v>0</v>
      </c>
      <c r="F57" s="1">
        <f>IFERROR(VLOOKUP(A57,Beetham!$A$4:$B$207,2,FALSE),0)</f>
        <v>0</v>
      </c>
      <c r="G57" s="1">
        <f>IFERROR(VLOOKUP(A57,Lowther!$A$4:$B$207,2,FALSE),0)</f>
        <v>0</v>
      </c>
      <c r="H57" s="1">
        <f>IFERROR(VLOOKUP(A57,Blackleach!$A$4:$B$207,2,FALSE),0)</f>
        <v>0</v>
      </c>
      <c r="I57" s="1">
        <f>IFERROR(VLOOKUP(A57,'Gin Pit'!$A$4:$B$207,2,FALSE),0)</f>
        <v>0</v>
      </c>
      <c r="J57" s="1">
        <f>IFERROR(VLOOKUP(A57,'Cross Country'!$A$4:$B$206,2,FALSE),0)</f>
        <v>0</v>
      </c>
      <c r="K57" s="12">
        <f t="shared" si="5"/>
        <v>0</v>
      </c>
      <c r="L57" s="1">
        <f t="shared" si="1"/>
        <v>0</v>
      </c>
      <c r="M57" s="1" t="b">
        <f t="shared" si="2"/>
        <v>0</v>
      </c>
      <c r="N57" s="2" t="str">
        <f t="shared" si="3"/>
        <v>2</v>
      </c>
    </row>
    <row r="58" spans="1:14" ht="21.75" customHeight="1" x14ac:dyDescent="0.2">
      <c r="A58" s="10" t="s">
        <v>68</v>
      </c>
      <c r="B58" s="1">
        <f>IFERROR(VLOOKUP(A58,Standish!$A$4:$B$205,2,FALSE),0)</f>
        <v>0</v>
      </c>
      <c r="C58" s="1">
        <f>IFERROR(VLOOKUP(A58,Wigan!$A$4:$B$205,2,FALSE),0)</f>
        <v>0</v>
      </c>
      <c r="D58" s="1">
        <f>IFERROR(VLOOKUP(A58,'Hutton Roof'!$A$4:$B$205,2,FALSE),0)</f>
        <v>0</v>
      </c>
      <c r="E58" s="1">
        <f>IFERROR(VLOOKUP(A58,'Leo Pollard'!$A$4:$B$207,2,FALSE),0)</f>
        <v>0</v>
      </c>
      <c r="F58" s="1">
        <f>IFERROR(VLOOKUP(A58,Beetham!$A$4:$B$207,2,FALSE),0)</f>
        <v>0</v>
      </c>
      <c r="G58" s="1">
        <f>IFERROR(VLOOKUP(A58,Lowther!$A$4:$B$207,2,FALSE),0)</f>
        <v>0</v>
      </c>
      <c r="H58" s="1">
        <f>IFERROR(VLOOKUP(A58,Blackleach!$A$4:$B$207,2,FALSE),0)</f>
        <v>0</v>
      </c>
      <c r="I58" s="1">
        <f>IFERROR(VLOOKUP(A58,'Gin Pit'!$A$4:$B$207,2,FALSE),0)</f>
        <v>0</v>
      </c>
      <c r="J58" s="1">
        <f>IFERROR(VLOOKUP(A58,'Cross Country'!$A$4:$B$206,2,FALSE),0)</f>
        <v>0</v>
      </c>
      <c r="K58" s="12">
        <f t="shared" si="5"/>
        <v>0</v>
      </c>
      <c r="L58" s="1">
        <f t="shared" si="1"/>
        <v>0</v>
      </c>
      <c r="M58" s="1" t="b">
        <f t="shared" si="2"/>
        <v>0</v>
      </c>
      <c r="N58" s="2" t="str">
        <f t="shared" si="3"/>
        <v>2</v>
      </c>
    </row>
    <row r="59" spans="1:14" ht="21.75" customHeight="1" x14ac:dyDescent="0.2">
      <c r="A59" s="10" t="s">
        <v>69</v>
      </c>
      <c r="B59" s="1">
        <f>IFERROR(VLOOKUP(A59,Standish!$A$4:$B$205,2,FALSE),0)</f>
        <v>0</v>
      </c>
      <c r="C59" s="1">
        <f>IFERROR(VLOOKUP(A59,Wigan!$A$4:$B$205,2,FALSE),0)</f>
        <v>0</v>
      </c>
      <c r="D59" s="1">
        <f>IFERROR(VLOOKUP(A59,'Hutton Roof'!$A$4:$B$205,2,FALSE),0)</f>
        <v>0</v>
      </c>
      <c r="E59" s="1">
        <f>IFERROR(VLOOKUP(A59,'Leo Pollard'!$A$4:$B$207,2,FALSE),0)</f>
        <v>0</v>
      </c>
      <c r="F59" s="1">
        <f>IFERROR(VLOOKUP(A59,Beetham!$A$4:$B$207,2,FALSE),0)</f>
        <v>0</v>
      </c>
      <c r="G59" s="1">
        <f>IFERROR(VLOOKUP(A59,Lowther!$A$4:$B$207,2,FALSE),0)</f>
        <v>0</v>
      </c>
      <c r="H59" s="1">
        <f>IFERROR(VLOOKUP(A59,Blackleach!$A$4:$B$207,2,FALSE),0)</f>
        <v>0</v>
      </c>
      <c r="I59" s="1">
        <f>IFERROR(VLOOKUP(A59,'Gin Pit'!$A$4:$B$207,2,FALSE),0)</f>
        <v>0</v>
      </c>
      <c r="J59" s="1">
        <f>IFERROR(VLOOKUP(A59,'Cross Country'!$A$4:$B$206,2,FALSE),0)</f>
        <v>0</v>
      </c>
      <c r="K59" s="12">
        <f t="shared" si="5"/>
        <v>0</v>
      </c>
      <c r="L59" s="1">
        <f t="shared" si="1"/>
        <v>0</v>
      </c>
      <c r="M59" s="1" t="b">
        <f t="shared" si="2"/>
        <v>0</v>
      </c>
      <c r="N59" s="2" t="str">
        <f t="shared" si="3"/>
        <v>2</v>
      </c>
    </row>
    <row r="60" spans="1:14" ht="21.75" customHeight="1" x14ac:dyDescent="0.2">
      <c r="A60" s="10" t="s">
        <v>70</v>
      </c>
      <c r="B60" s="1">
        <f>IFERROR(VLOOKUP(A60,Standish!$A$4:$B$205,2,FALSE),0)</f>
        <v>0</v>
      </c>
      <c r="C60" s="1">
        <f>IFERROR(VLOOKUP(A60,Wigan!$A$4:$B$205,2,FALSE),0)</f>
        <v>0</v>
      </c>
      <c r="D60" s="1">
        <f>IFERROR(VLOOKUP(A60,'Hutton Roof'!$A$4:$B$205,2,FALSE),0)</f>
        <v>0</v>
      </c>
      <c r="E60" s="1">
        <f>IFERROR(VLOOKUP(A60,'Leo Pollard'!$A$4:$B$207,2,FALSE),0)</f>
        <v>0</v>
      </c>
      <c r="F60" s="1">
        <f>IFERROR(VLOOKUP(A60,Beetham!$A$4:$B$207,2,FALSE),0)</f>
        <v>0</v>
      </c>
      <c r="G60" s="1">
        <f>IFERROR(VLOOKUP(A60,Lowther!$A$4:$B$207,2,FALSE),0)</f>
        <v>0</v>
      </c>
      <c r="H60" s="1">
        <f>IFERROR(VLOOKUP(A60,Blackleach!$A$4:$B$207,2,FALSE),0)</f>
        <v>0</v>
      </c>
      <c r="I60" s="1">
        <f>IFERROR(VLOOKUP(A60,'Gin Pit'!$A$4:$B$207,2,FALSE),0)</f>
        <v>0</v>
      </c>
      <c r="J60" s="1">
        <f>IFERROR(VLOOKUP(A60,'Cross Country'!$A$4:$B$206,2,FALSE),0)</f>
        <v>0</v>
      </c>
      <c r="K60" s="12">
        <f t="shared" si="5"/>
        <v>0</v>
      </c>
      <c r="L60" s="1">
        <f t="shared" si="1"/>
        <v>0</v>
      </c>
      <c r="M60" s="1" t="b">
        <f t="shared" si="2"/>
        <v>0</v>
      </c>
      <c r="N60" s="2" t="str">
        <f t="shared" si="3"/>
        <v>2</v>
      </c>
    </row>
    <row r="61" spans="1:14" ht="21.75" customHeight="1" x14ac:dyDescent="0.2">
      <c r="A61" s="10" t="s">
        <v>71</v>
      </c>
      <c r="B61" s="1">
        <f>IFERROR(VLOOKUP(A61,Standish!$A$4:$B$205,2,FALSE),0)</f>
        <v>0</v>
      </c>
      <c r="C61" s="1">
        <f>IFERROR(VLOOKUP(A61,Wigan!$A$4:$B$205,2,FALSE),0)</f>
        <v>0</v>
      </c>
      <c r="D61" s="1">
        <f>IFERROR(VLOOKUP(A61,'Hutton Roof'!$A$4:$B$205,2,FALSE),0)</f>
        <v>0</v>
      </c>
      <c r="E61" s="1">
        <f>IFERROR(VLOOKUP(A61,'Leo Pollard'!$A$4:$B$207,2,FALSE),0)</f>
        <v>0</v>
      </c>
      <c r="F61" s="1">
        <f>IFERROR(VLOOKUP(A61,Beetham!$A$4:$B$207,2,FALSE),0)</f>
        <v>0</v>
      </c>
      <c r="G61" s="1">
        <f>IFERROR(VLOOKUP(A61,Lowther!$A$4:$B$207,2,FALSE),0)</f>
        <v>0</v>
      </c>
      <c r="H61" s="1">
        <f>IFERROR(VLOOKUP(A61,Blackleach!$A$4:$B$207,2,FALSE),0)</f>
        <v>0</v>
      </c>
      <c r="I61" s="1">
        <f>IFERROR(VLOOKUP(A61,'Gin Pit'!$A$4:$B$207,2,FALSE),0)</f>
        <v>0</v>
      </c>
      <c r="J61" s="1">
        <f>IFERROR(VLOOKUP(A61,'Cross Country'!$A$4:$B$206,2,FALSE),0)</f>
        <v>0</v>
      </c>
      <c r="K61" s="12">
        <f t="shared" si="5"/>
        <v>0</v>
      </c>
      <c r="L61" s="1">
        <f t="shared" si="1"/>
        <v>0</v>
      </c>
      <c r="M61" s="1" t="b">
        <f t="shared" si="2"/>
        <v>0</v>
      </c>
      <c r="N61" s="2" t="str">
        <f t="shared" si="3"/>
        <v>2</v>
      </c>
    </row>
    <row r="62" spans="1:14" ht="21.75" customHeight="1" x14ac:dyDescent="0.2">
      <c r="A62" s="10" t="s">
        <v>72</v>
      </c>
      <c r="B62" s="1">
        <f>IFERROR(VLOOKUP(A62,Standish!$A$4:$B$205,2,FALSE),0)</f>
        <v>0</v>
      </c>
      <c r="C62" s="1">
        <f>IFERROR(VLOOKUP(A62,Wigan!$A$4:$B$205,2,FALSE),0)</f>
        <v>0</v>
      </c>
      <c r="D62" s="1">
        <f>IFERROR(VLOOKUP(A62,'Hutton Roof'!$A$4:$B$205,2,FALSE),0)</f>
        <v>0</v>
      </c>
      <c r="E62" s="1">
        <f>IFERROR(VLOOKUP(A62,'Leo Pollard'!$A$4:$B$207,2,FALSE),0)</f>
        <v>0</v>
      </c>
      <c r="F62" s="1">
        <f>IFERROR(VLOOKUP(A62,Beetham!$A$4:$B$207,2,FALSE),0)</f>
        <v>0</v>
      </c>
      <c r="G62" s="1">
        <f>IFERROR(VLOOKUP(A62,Lowther!$A$4:$B$207,2,FALSE),0)</f>
        <v>0</v>
      </c>
      <c r="H62" s="1">
        <f>IFERROR(VLOOKUP(A62,Blackleach!$A$4:$B$207,2,FALSE),0)</f>
        <v>0</v>
      </c>
      <c r="I62" s="1">
        <f>IFERROR(VLOOKUP(A62,'Gin Pit'!$A$4:$B$207,2,FALSE),0)</f>
        <v>0</v>
      </c>
      <c r="J62" s="1">
        <f>IFERROR(VLOOKUP(A62,'Cross Country'!$A$4:$B$206,2,FALSE),0)</f>
        <v>0</v>
      </c>
      <c r="K62" s="12">
        <f t="shared" si="5"/>
        <v>0</v>
      </c>
      <c r="L62" s="1">
        <f t="shared" si="1"/>
        <v>0</v>
      </c>
      <c r="M62" s="1" t="b">
        <f t="shared" si="2"/>
        <v>0</v>
      </c>
      <c r="N62" s="2" t="str">
        <f t="shared" si="3"/>
        <v>2</v>
      </c>
    </row>
    <row r="63" spans="1:14" ht="21.75" customHeight="1" x14ac:dyDescent="0.2">
      <c r="A63" s="10" t="s">
        <v>73</v>
      </c>
      <c r="B63" s="1">
        <f>IFERROR(VLOOKUP(A63,Standish!$A$4:$B$205,2,FALSE),0)</f>
        <v>0</v>
      </c>
      <c r="C63" s="1">
        <f>IFERROR(VLOOKUP(A63,Wigan!$A$4:$B$205,2,FALSE),0)</f>
        <v>0</v>
      </c>
      <c r="D63" s="1">
        <f>IFERROR(VLOOKUP(A63,'Hutton Roof'!$A$4:$B$205,2,FALSE),0)</f>
        <v>0</v>
      </c>
      <c r="E63" s="1">
        <f>IFERROR(VLOOKUP(A63,'Leo Pollard'!$A$4:$B$207,2,FALSE),0)</f>
        <v>0</v>
      </c>
      <c r="F63" s="1">
        <f>IFERROR(VLOOKUP(A63,Beetham!$A$4:$B$207,2,FALSE),0)</f>
        <v>0</v>
      </c>
      <c r="G63" s="1">
        <f>IFERROR(VLOOKUP(A63,Lowther!$A$4:$B$207,2,FALSE),0)</f>
        <v>0</v>
      </c>
      <c r="H63" s="1">
        <f>IFERROR(VLOOKUP(A63,Blackleach!$A$4:$B$207,2,FALSE),0)</f>
        <v>0</v>
      </c>
      <c r="I63" s="1">
        <f>IFERROR(VLOOKUP(A63,'Gin Pit'!$A$4:$B$207,2,FALSE),0)</f>
        <v>0</v>
      </c>
      <c r="J63" s="1">
        <f>IFERROR(VLOOKUP(A63,'Cross Country'!$A$4:$B$206,2,FALSE),0)</f>
        <v>0</v>
      </c>
      <c r="K63" s="12">
        <f t="shared" si="5"/>
        <v>0</v>
      </c>
      <c r="L63" s="1">
        <f t="shared" si="1"/>
        <v>0</v>
      </c>
      <c r="M63" s="1" t="b">
        <f t="shared" si="2"/>
        <v>0</v>
      </c>
      <c r="N63" s="2" t="str">
        <f t="shared" si="3"/>
        <v>2</v>
      </c>
    </row>
    <row r="64" spans="1:14" ht="21.75" customHeight="1" x14ac:dyDescent="0.2">
      <c r="A64" s="10" t="s">
        <v>74</v>
      </c>
      <c r="B64" s="1">
        <f>IFERROR(VLOOKUP(A64,Standish!$A$4:$B$205,2,FALSE),0)</f>
        <v>0</v>
      </c>
      <c r="C64" s="1">
        <f>IFERROR(VLOOKUP(A64,Wigan!$A$4:$B$205,2,FALSE),0)</f>
        <v>0</v>
      </c>
      <c r="D64" s="1">
        <f>IFERROR(VLOOKUP(A64,'Hutton Roof'!$A$4:$B$205,2,FALSE),0)</f>
        <v>0</v>
      </c>
      <c r="E64" s="1">
        <f>IFERROR(VLOOKUP(A64,'Leo Pollard'!$A$4:$B$207,2,FALSE),0)</f>
        <v>0</v>
      </c>
      <c r="F64" s="1">
        <f>IFERROR(VLOOKUP(A64,Beetham!$A$4:$B$207,2,FALSE),0)</f>
        <v>0</v>
      </c>
      <c r="G64" s="1">
        <f>IFERROR(VLOOKUP(A64,Lowther!$A$4:$B$207,2,FALSE),0)</f>
        <v>0</v>
      </c>
      <c r="H64" s="1">
        <f>IFERROR(VLOOKUP(A64,Blackleach!$A$4:$B$207,2,FALSE),0)</f>
        <v>0</v>
      </c>
      <c r="I64" s="1">
        <f>IFERROR(VLOOKUP(A64,'Gin Pit'!$A$4:$B$207,2,FALSE),0)</f>
        <v>0</v>
      </c>
      <c r="J64" s="1">
        <f>IFERROR(VLOOKUP(A64,'Cross Country'!$A$4:$B$206,2,FALSE),0)</f>
        <v>0</v>
      </c>
      <c r="K64" s="12">
        <f t="shared" si="5"/>
        <v>0</v>
      </c>
      <c r="L64" s="1">
        <f t="shared" si="1"/>
        <v>0</v>
      </c>
      <c r="M64" s="1" t="b">
        <f t="shared" si="2"/>
        <v>0</v>
      </c>
      <c r="N64" s="2" t="str">
        <f t="shared" si="3"/>
        <v>2</v>
      </c>
    </row>
    <row r="65" spans="1:14" ht="21.75" customHeight="1" x14ac:dyDescent="0.2">
      <c r="A65" s="10" t="s">
        <v>75</v>
      </c>
      <c r="B65" s="1">
        <f>IFERROR(VLOOKUP(A65,Standish!$A$4:$B$205,2,FALSE),0)</f>
        <v>0</v>
      </c>
      <c r="C65" s="1">
        <f>IFERROR(VLOOKUP(A65,Wigan!$A$4:$B$205,2,FALSE),0)</f>
        <v>0</v>
      </c>
      <c r="D65" s="1">
        <f>IFERROR(VLOOKUP(A65,'Hutton Roof'!$A$4:$B$205,2,FALSE),0)</f>
        <v>0</v>
      </c>
      <c r="E65" s="1">
        <f>IFERROR(VLOOKUP(A65,'Leo Pollard'!$A$4:$B$207,2,FALSE),0)</f>
        <v>0</v>
      </c>
      <c r="F65" s="1">
        <f>IFERROR(VLOOKUP(A65,Beetham!$A$4:$B$207,2,FALSE),0)</f>
        <v>0</v>
      </c>
      <c r="G65" s="1">
        <f>IFERROR(VLOOKUP(A65,Lowther!$A$4:$B$207,2,FALSE),0)</f>
        <v>0</v>
      </c>
      <c r="H65" s="1">
        <f>IFERROR(VLOOKUP(A65,Blackleach!$A$4:$B$207,2,FALSE),0)</f>
        <v>0</v>
      </c>
      <c r="I65" s="1">
        <f>IFERROR(VLOOKUP(A65,'Gin Pit'!$A$4:$B$207,2,FALSE),0)</f>
        <v>0</v>
      </c>
      <c r="J65" s="1">
        <f>IFERROR(VLOOKUP(A65,'Cross Country'!$A$4:$B$206,2,FALSE),0)</f>
        <v>0</v>
      </c>
      <c r="K65" s="12">
        <f t="shared" si="5"/>
        <v>0</v>
      </c>
      <c r="L65" s="1">
        <f t="shared" si="1"/>
        <v>0</v>
      </c>
      <c r="M65" s="1" t="b">
        <f t="shared" si="2"/>
        <v>0</v>
      </c>
      <c r="N65" s="2" t="str">
        <f t="shared" si="3"/>
        <v>2</v>
      </c>
    </row>
    <row r="66" spans="1:14" ht="21.75" customHeight="1" x14ac:dyDescent="0.2">
      <c r="A66" s="10" t="s">
        <v>76</v>
      </c>
      <c r="B66" s="1">
        <f>IFERROR(VLOOKUP(A66,Standish!$A$4:$B$205,2,FALSE),0)</f>
        <v>0</v>
      </c>
      <c r="C66" s="1">
        <f>IFERROR(VLOOKUP(A66,Wigan!$A$4:$B$205,2,FALSE),0)</f>
        <v>0</v>
      </c>
      <c r="D66" s="1">
        <f>IFERROR(VLOOKUP(A66,'Hutton Roof'!$A$4:$B$205,2,FALSE),0)</f>
        <v>0</v>
      </c>
      <c r="E66" s="1">
        <f>IFERROR(VLOOKUP(A66,'Leo Pollard'!$A$4:$B$207,2,FALSE),0)</f>
        <v>0</v>
      </c>
      <c r="F66" s="1">
        <f>IFERROR(VLOOKUP(A66,Beetham!$A$4:$B$207,2,FALSE),0)</f>
        <v>0</v>
      </c>
      <c r="G66" s="1">
        <f>IFERROR(VLOOKUP(A66,Lowther!$A$4:$B$207,2,FALSE),0)</f>
        <v>0</v>
      </c>
      <c r="H66" s="1">
        <f>IFERROR(VLOOKUP(A66,Blackleach!$A$4:$B$207,2,FALSE),0)</f>
        <v>0</v>
      </c>
      <c r="I66" s="1">
        <f>IFERROR(VLOOKUP(A66,'Gin Pit'!$A$4:$B$207,2,FALSE),0)</f>
        <v>0</v>
      </c>
      <c r="J66" s="1">
        <f>IFERROR(VLOOKUP(A66,'Cross Country'!$A$4:$B$206,2,FALSE),0)</f>
        <v>0</v>
      </c>
      <c r="K66" s="12">
        <f t="shared" si="5"/>
        <v>0</v>
      </c>
      <c r="L66" s="1">
        <f t="shared" si="1"/>
        <v>0</v>
      </c>
      <c r="M66" s="1" t="b">
        <f t="shared" si="2"/>
        <v>0</v>
      </c>
      <c r="N66" s="2" t="str">
        <f t="shared" si="3"/>
        <v>2</v>
      </c>
    </row>
    <row r="67" spans="1:14" ht="21.75" customHeight="1" x14ac:dyDescent="0.2">
      <c r="A67" s="10" t="s">
        <v>77</v>
      </c>
      <c r="B67" s="1">
        <f>IFERROR(VLOOKUP(A67,Standish!$A$4:$B$205,2,FALSE),0)</f>
        <v>0</v>
      </c>
      <c r="C67" s="1">
        <f>IFERROR(VLOOKUP(A67,Wigan!$A$4:$B$205,2,FALSE),0)</f>
        <v>0</v>
      </c>
      <c r="D67" s="1">
        <f>IFERROR(VLOOKUP(A67,'Hutton Roof'!$A$4:$B$205,2,FALSE),0)</f>
        <v>0</v>
      </c>
      <c r="E67" s="1">
        <f>IFERROR(VLOOKUP(A67,'Leo Pollard'!$A$4:$B$207,2,FALSE),0)</f>
        <v>0</v>
      </c>
      <c r="F67" s="1">
        <f>IFERROR(VLOOKUP(A67,Beetham!$A$4:$B$207,2,FALSE),0)</f>
        <v>0</v>
      </c>
      <c r="G67" s="1">
        <f>IFERROR(VLOOKUP(A67,Lowther!$A$4:$B$207,2,FALSE),0)</f>
        <v>0</v>
      </c>
      <c r="H67" s="1">
        <f>IFERROR(VLOOKUP(A67,Blackleach!$A$4:$B$207,2,FALSE),0)</f>
        <v>0</v>
      </c>
      <c r="I67" s="1">
        <f>IFERROR(VLOOKUP(A67,'Gin Pit'!$A$4:$B$207,2,FALSE),0)</f>
        <v>0</v>
      </c>
      <c r="J67" s="1">
        <f>IFERROR(VLOOKUP(A67,'Cross Country'!$A$4:$B$206,2,FALSE),0)</f>
        <v>0</v>
      </c>
      <c r="K67" s="12">
        <f t="shared" si="5"/>
        <v>0</v>
      </c>
      <c r="L67" s="1">
        <f t="shared" si="1"/>
        <v>0</v>
      </c>
      <c r="M67" s="1" t="b">
        <f t="shared" si="2"/>
        <v>0</v>
      </c>
      <c r="N67" s="2" t="str">
        <f t="shared" si="3"/>
        <v>2</v>
      </c>
    </row>
    <row r="68" spans="1:14" ht="21.75" customHeight="1" x14ac:dyDescent="0.2">
      <c r="A68" s="10" t="s">
        <v>78</v>
      </c>
      <c r="B68" s="1">
        <f>IFERROR(VLOOKUP(A68,Standish!$A$4:$B$205,2,FALSE),0)</f>
        <v>0</v>
      </c>
      <c r="C68" s="1">
        <f>IFERROR(VLOOKUP(A68,Wigan!$A$4:$B$205,2,FALSE),0)</f>
        <v>0</v>
      </c>
      <c r="D68" s="1">
        <f>IFERROR(VLOOKUP(A68,'Hutton Roof'!$A$4:$B$205,2,FALSE),0)</f>
        <v>0</v>
      </c>
      <c r="E68" s="1">
        <f>IFERROR(VLOOKUP(A68,'Leo Pollard'!$A$4:$B$207,2,FALSE),0)</f>
        <v>0</v>
      </c>
      <c r="F68" s="1">
        <f>IFERROR(VLOOKUP(A68,Beetham!$A$4:$B$207,2,FALSE),0)</f>
        <v>0</v>
      </c>
      <c r="G68" s="1">
        <f>IFERROR(VLOOKUP(A68,Lowther!$A$4:$B$207,2,FALSE),0)</f>
        <v>0</v>
      </c>
      <c r="H68" s="1">
        <f>IFERROR(VLOOKUP(A68,Blackleach!$A$4:$B$207,2,FALSE),0)</f>
        <v>0</v>
      </c>
      <c r="I68" s="1">
        <f>IFERROR(VLOOKUP(A68,'Gin Pit'!$A$4:$B$207,2,FALSE),0)</f>
        <v>0</v>
      </c>
      <c r="J68" s="1">
        <f>IFERROR(VLOOKUP(A68,'Cross Country'!$A$4:$B$206,2,FALSE),0)</f>
        <v>0</v>
      </c>
      <c r="K68" s="12">
        <f t="shared" si="5"/>
        <v>0</v>
      </c>
      <c r="L68" s="1">
        <f t="shared" si="1"/>
        <v>0</v>
      </c>
      <c r="M68" s="1" t="b">
        <f t="shared" si="2"/>
        <v>0</v>
      </c>
      <c r="N68" s="2" t="str">
        <f t="shared" si="3"/>
        <v>2</v>
      </c>
    </row>
    <row r="69" spans="1:14" ht="21.75" customHeight="1" x14ac:dyDescent="0.2">
      <c r="A69" s="10" t="s">
        <v>79</v>
      </c>
      <c r="B69" s="1">
        <f>IFERROR(VLOOKUP(A69,Standish!$A$4:$B$205,2,FALSE),0)</f>
        <v>0</v>
      </c>
      <c r="C69" s="1">
        <f>IFERROR(VLOOKUP(A69,Wigan!$A$4:$B$205,2,FALSE),0)</f>
        <v>0</v>
      </c>
      <c r="D69" s="1">
        <f>IFERROR(VLOOKUP(A69,'Hutton Roof'!$A$4:$B$205,2,FALSE),0)</f>
        <v>0</v>
      </c>
      <c r="E69" s="1">
        <f>IFERROR(VLOOKUP(A69,'Leo Pollard'!$A$4:$B$207,2,FALSE),0)</f>
        <v>0</v>
      </c>
      <c r="F69" s="1">
        <f>IFERROR(VLOOKUP(A69,Beetham!$A$4:$B$207,2,FALSE),0)</f>
        <v>0</v>
      </c>
      <c r="G69" s="1">
        <f>IFERROR(VLOOKUP(A69,Lowther!$A$4:$B$207,2,FALSE),0)</f>
        <v>0</v>
      </c>
      <c r="H69" s="1">
        <f>IFERROR(VLOOKUP(A69,Blackleach!$A$4:$B$207,2,FALSE),0)</f>
        <v>0</v>
      </c>
      <c r="I69" s="1">
        <f>IFERROR(VLOOKUP(A69,'Gin Pit'!$A$4:$B$207,2,FALSE),0)</f>
        <v>0</v>
      </c>
      <c r="J69" s="1">
        <f>IFERROR(VLOOKUP(A69,'Cross Country'!$A$4:$B$206,2,FALSE),0)</f>
        <v>0</v>
      </c>
      <c r="K69" s="12">
        <f t="shared" si="5"/>
        <v>0</v>
      </c>
      <c r="L69" s="1">
        <f t="shared" si="1"/>
        <v>0</v>
      </c>
      <c r="M69" s="1" t="b">
        <f t="shared" si="2"/>
        <v>0</v>
      </c>
      <c r="N69" s="2" t="str">
        <f t="shared" si="3"/>
        <v>2</v>
      </c>
    </row>
    <row r="70" spans="1:14" ht="21.75" customHeight="1" x14ac:dyDescent="0.2">
      <c r="A70" s="10" t="s">
        <v>80</v>
      </c>
      <c r="B70" s="1">
        <f>IFERROR(VLOOKUP(A70,Standish!$A$4:$B$205,2,FALSE),0)</f>
        <v>0</v>
      </c>
      <c r="C70" s="1">
        <f>IFERROR(VLOOKUP(A70,Wigan!$A$4:$B$205,2,FALSE),0)</f>
        <v>0</v>
      </c>
      <c r="D70" s="1">
        <f>IFERROR(VLOOKUP(A70,'Hutton Roof'!$A$4:$B$205,2,FALSE),0)</f>
        <v>0</v>
      </c>
      <c r="E70" s="1">
        <f>IFERROR(VLOOKUP(A70,'Leo Pollard'!$A$4:$B$207,2,FALSE),0)</f>
        <v>0</v>
      </c>
      <c r="F70" s="1">
        <f>IFERROR(VLOOKUP(A70,Beetham!$A$4:$B$207,2,FALSE),0)</f>
        <v>0</v>
      </c>
      <c r="G70" s="1">
        <f>IFERROR(VLOOKUP(A70,Lowther!$A$4:$B$207,2,FALSE),0)</f>
        <v>0</v>
      </c>
      <c r="H70" s="1">
        <f>IFERROR(VLOOKUP(A70,Blackleach!$A$4:$B$207,2,FALSE),0)</f>
        <v>0</v>
      </c>
      <c r="I70" s="1">
        <f>IFERROR(VLOOKUP(A70,'Gin Pit'!$A$4:$B$207,2,FALSE),0)</f>
        <v>0</v>
      </c>
      <c r="J70" s="1">
        <f>IFERROR(VLOOKUP(A70,'Cross Country'!$A$4:$B$206,2,FALSE),0)</f>
        <v>0</v>
      </c>
      <c r="K70" s="12">
        <f t="shared" si="5"/>
        <v>0</v>
      </c>
      <c r="L70" s="1">
        <f t="shared" si="1"/>
        <v>0</v>
      </c>
      <c r="M70" s="1" t="b">
        <f t="shared" si="2"/>
        <v>0</v>
      </c>
      <c r="N70" s="2" t="str">
        <f t="shared" si="3"/>
        <v>2</v>
      </c>
    </row>
    <row r="71" spans="1:14" ht="21.75" customHeight="1" x14ac:dyDescent="0.2">
      <c r="A71" s="10" t="s">
        <v>81</v>
      </c>
      <c r="B71" s="1">
        <f>IFERROR(VLOOKUP(A71,Standish!$A$4:$B$205,2,FALSE),0)</f>
        <v>0</v>
      </c>
      <c r="C71" s="1">
        <f>IFERROR(VLOOKUP(A71,Wigan!$A$4:$B$205,2,FALSE),0)</f>
        <v>0</v>
      </c>
      <c r="D71" s="1">
        <f>IFERROR(VLOOKUP(A71,'Hutton Roof'!$A$4:$B$205,2,FALSE),0)</f>
        <v>0</v>
      </c>
      <c r="E71" s="1">
        <f>IFERROR(VLOOKUP(A71,'Leo Pollard'!$A$4:$B$207,2,FALSE),0)</f>
        <v>0</v>
      </c>
      <c r="F71" s="1">
        <f>IFERROR(VLOOKUP(A71,Beetham!$A$4:$B$207,2,FALSE),0)</f>
        <v>0</v>
      </c>
      <c r="G71" s="1">
        <f>IFERROR(VLOOKUP(A71,Lowther!$A$4:$B$207,2,FALSE),0)</f>
        <v>0</v>
      </c>
      <c r="H71" s="1">
        <f>IFERROR(VLOOKUP(A71,Blackleach!$A$4:$B$207,2,FALSE),0)</f>
        <v>0</v>
      </c>
      <c r="I71" s="1">
        <f>IFERROR(VLOOKUP(A71,'Gin Pit'!$A$4:$B$207,2,FALSE),0)</f>
        <v>0</v>
      </c>
      <c r="J71" s="1">
        <f>IFERROR(VLOOKUP(A71,'Cross Country'!$A$4:$B$206,2,FALSE),0)</f>
        <v>0</v>
      </c>
      <c r="K71" s="12">
        <f t="shared" si="5"/>
        <v>0</v>
      </c>
      <c r="L71" s="1">
        <f t="shared" si="1"/>
        <v>0</v>
      </c>
      <c r="M71" s="1" t="b">
        <f t="shared" si="2"/>
        <v>0</v>
      </c>
      <c r="N71" s="2" t="str">
        <f t="shared" si="3"/>
        <v>2</v>
      </c>
    </row>
    <row r="72" spans="1:14" ht="21.75" customHeight="1" x14ac:dyDescent="0.2">
      <c r="A72" s="10" t="s">
        <v>82</v>
      </c>
      <c r="B72" s="1">
        <f>IFERROR(VLOOKUP(A72,Standish!$A$4:$B$205,2,FALSE),0)</f>
        <v>0</v>
      </c>
      <c r="C72" s="1">
        <f>IFERROR(VLOOKUP(A72,Wigan!$A$4:$B$205,2,FALSE),0)</f>
        <v>0</v>
      </c>
      <c r="D72" s="1">
        <f>IFERROR(VLOOKUP(A72,'Hutton Roof'!$A$4:$B$205,2,FALSE),0)</f>
        <v>0</v>
      </c>
      <c r="E72" s="1">
        <f>IFERROR(VLOOKUP(A72,'Leo Pollard'!$A$4:$B$207,2,FALSE),0)</f>
        <v>0</v>
      </c>
      <c r="F72" s="1">
        <f>IFERROR(VLOOKUP(A72,Beetham!$A$4:$B$207,2,FALSE),0)</f>
        <v>0</v>
      </c>
      <c r="G72" s="1">
        <f>IFERROR(VLOOKUP(A72,Lowther!$A$4:$B$207,2,FALSE),0)</f>
        <v>0</v>
      </c>
      <c r="H72" s="1">
        <f>IFERROR(VLOOKUP(A72,Blackleach!$A$4:$B$207,2,FALSE),0)</f>
        <v>0</v>
      </c>
      <c r="I72" s="1">
        <f>IFERROR(VLOOKUP(A72,'Gin Pit'!$A$4:$B$207,2,FALSE),0)</f>
        <v>0</v>
      </c>
      <c r="J72" s="1">
        <f>IFERROR(VLOOKUP(A72,'Cross Country'!$A$4:$B$206,2,FALSE),0)</f>
        <v>0</v>
      </c>
      <c r="K72" s="12">
        <f t="shared" si="5"/>
        <v>0</v>
      </c>
      <c r="L72" s="1">
        <f t="shared" si="1"/>
        <v>0</v>
      </c>
      <c r="M72" s="1" t="b">
        <f t="shared" si="2"/>
        <v>0</v>
      </c>
      <c r="N72" s="2" t="str">
        <f t="shared" si="3"/>
        <v>2</v>
      </c>
    </row>
    <row r="73" spans="1:14" ht="21.75" customHeight="1" x14ac:dyDescent="0.2">
      <c r="A73" s="10" t="s">
        <v>83</v>
      </c>
      <c r="B73" s="1">
        <f>IFERROR(VLOOKUP(A73,Standish!$A$4:$B$205,2,FALSE),0)</f>
        <v>0</v>
      </c>
      <c r="C73" s="1">
        <f>IFERROR(VLOOKUP(A73,Wigan!$A$4:$B$205,2,FALSE),0)</f>
        <v>0</v>
      </c>
      <c r="D73" s="1">
        <f>IFERROR(VLOOKUP(A73,'Hutton Roof'!$A$4:$B$205,2,FALSE),0)</f>
        <v>0</v>
      </c>
      <c r="E73" s="1">
        <f>IFERROR(VLOOKUP(A73,'Leo Pollard'!$A$4:$B$207,2,FALSE),0)</f>
        <v>0</v>
      </c>
      <c r="F73" s="1">
        <f>IFERROR(VLOOKUP(A73,Beetham!$A$4:$B$207,2,FALSE),0)</f>
        <v>0</v>
      </c>
      <c r="G73" s="1">
        <f>IFERROR(VLOOKUP(A73,Lowther!$A$4:$B$207,2,FALSE),0)</f>
        <v>0</v>
      </c>
      <c r="H73" s="1">
        <f>IFERROR(VLOOKUP(A73,Blackleach!$A$4:$B$207,2,FALSE),0)</f>
        <v>0</v>
      </c>
      <c r="I73" s="1">
        <f>IFERROR(VLOOKUP(A73,'Gin Pit'!$A$4:$B$207,2,FALSE),0)</f>
        <v>0</v>
      </c>
      <c r="J73" s="1">
        <f>IFERROR(VLOOKUP(A73,'Cross Country'!$A$4:$B$206,2,FALSE),0)</f>
        <v>0</v>
      </c>
      <c r="K73" s="12">
        <f t="shared" si="5"/>
        <v>0</v>
      </c>
      <c r="L73" s="1">
        <f t="shared" si="1"/>
        <v>0</v>
      </c>
      <c r="M73" s="1" t="b">
        <f t="shared" si="2"/>
        <v>0</v>
      </c>
      <c r="N73" s="2" t="str">
        <f t="shared" si="3"/>
        <v>2</v>
      </c>
    </row>
    <row r="74" spans="1:14" ht="21.75" customHeight="1" x14ac:dyDescent="0.2">
      <c r="A74" s="10" t="s">
        <v>84</v>
      </c>
      <c r="B74" s="1">
        <f>IFERROR(VLOOKUP(A74,Standish!$A$4:$B$205,2,FALSE),0)</f>
        <v>0</v>
      </c>
      <c r="C74" s="1">
        <f>IFERROR(VLOOKUP(A74,Wigan!$A$4:$B$205,2,FALSE),0)</f>
        <v>0</v>
      </c>
      <c r="D74" s="1">
        <f>IFERROR(VLOOKUP(A74,'Hutton Roof'!$A$4:$B$205,2,FALSE),0)</f>
        <v>0</v>
      </c>
      <c r="E74" s="1">
        <f>IFERROR(VLOOKUP(A74,'Leo Pollard'!$A$4:$B$207,2,FALSE),0)</f>
        <v>0</v>
      </c>
      <c r="F74" s="1">
        <f>IFERROR(VLOOKUP(A74,Beetham!$A$4:$B$207,2,FALSE),0)</f>
        <v>0</v>
      </c>
      <c r="G74" s="1">
        <f>IFERROR(VLOOKUP(A74,Lowther!$A$4:$B$207,2,FALSE),0)</f>
        <v>0</v>
      </c>
      <c r="H74" s="1">
        <f>IFERROR(VLOOKUP(A74,Blackleach!$A$4:$B$207,2,FALSE),0)</f>
        <v>0</v>
      </c>
      <c r="I74" s="1">
        <f>IFERROR(VLOOKUP(A74,'Gin Pit'!$A$4:$B$207,2,FALSE),0)</f>
        <v>0</v>
      </c>
      <c r="J74" s="1">
        <f>IFERROR(VLOOKUP(A74,'Cross Country'!$A$4:$B$206,2,FALSE),0)</f>
        <v>0</v>
      </c>
      <c r="K74" s="12">
        <f t="shared" si="5"/>
        <v>0</v>
      </c>
      <c r="L74" s="1">
        <f t="shared" si="1"/>
        <v>0</v>
      </c>
      <c r="M74" s="1" t="b">
        <f t="shared" si="2"/>
        <v>0</v>
      </c>
      <c r="N74" s="2" t="str">
        <f t="shared" si="3"/>
        <v>2</v>
      </c>
    </row>
    <row r="75" spans="1:14" ht="21.75" customHeight="1" x14ac:dyDescent="0.2">
      <c r="A75" s="10" t="s">
        <v>85</v>
      </c>
      <c r="B75" s="1">
        <f>IFERROR(VLOOKUP(A75,Standish!$A$4:$B$205,2,FALSE),0)</f>
        <v>0</v>
      </c>
      <c r="C75" s="1">
        <f>IFERROR(VLOOKUP(A75,Wigan!$A$4:$B$205,2,FALSE),0)</f>
        <v>0</v>
      </c>
      <c r="D75" s="1">
        <f>IFERROR(VLOOKUP(A75,'Hutton Roof'!$A$4:$B$205,2,FALSE),0)</f>
        <v>0</v>
      </c>
      <c r="E75" s="1">
        <f>IFERROR(VLOOKUP(A75,'Leo Pollard'!$A$4:$B$207,2,FALSE),0)</f>
        <v>0</v>
      </c>
      <c r="F75" s="1">
        <f>IFERROR(VLOOKUP(A75,Beetham!$A$4:$B$207,2,FALSE),0)</f>
        <v>0</v>
      </c>
      <c r="G75" s="1">
        <f>IFERROR(VLOOKUP(A75,Lowther!$A$4:$B$207,2,FALSE),0)</f>
        <v>0</v>
      </c>
      <c r="H75" s="1">
        <f>IFERROR(VLOOKUP(A75,Blackleach!$A$4:$B$207,2,FALSE),0)</f>
        <v>0</v>
      </c>
      <c r="I75" s="1">
        <f>IFERROR(VLOOKUP(A75,'Gin Pit'!$A$4:$B$207,2,FALSE),0)</f>
        <v>0</v>
      </c>
      <c r="J75" s="1">
        <f>IFERROR(VLOOKUP(A75,'Cross Country'!$A$4:$B$206,2,FALSE),0)</f>
        <v>0</v>
      </c>
      <c r="K75" s="12">
        <f t="shared" si="5"/>
        <v>0</v>
      </c>
      <c r="L75" s="1">
        <f t="shared" si="1"/>
        <v>0</v>
      </c>
      <c r="M75" s="1" t="b">
        <f t="shared" si="2"/>
        <v>0</v>
      </c>
      <c r="N75" s="2" t="str">
        <f t="shared" si="3"/>
        <v>2</v>
      </c>
    </row>
    <row r="76" spans="1:14" ht="21.75" customHeight="1" x14ac:dyDescent="0.2">
      <c r="A76" s="10" t="s">
        <v>86</v>
      </c>
      <c r="B76" s="1">
        <f>IFERROR(VLOOKUP(A76,Standish!$A$4:$B$205,2,FALSE),0)</f>
        <v>0</v>
      </c>
      <c r="C76" s="1">
        <f>IFERROR(VLOOKUP(A76,Wigan!$A$4:$B$205,2,FALSE),0)</f>
        <v>0</v>
      </c>
      <c r="D76" s="1">
        <f>IFERROR(VLOOKUP(A76,'Hutton Roof'!$A$4:$B$205,2,FALSE),0)</f>
        <v>0</v>
      </c>
      <c r="E76" s="1">
        <f>IFERROR(VLOOKUP(A76,'Leo Pollard'!$A$4:$B$207,2,FALSE),0)</f>
        <v>0</v>
      </c>
      <c r="F76" s="1">
        <f>IFERROR(VLOOKUP(A76,Beetham!$A$4:$B$207,2,FALSE),0)</f>
        <v>0</v>
      </c>
      <c r="G76" s="1">
        <f>IFERROR(VLOOKUP(A76,Lowther!$A$4:$B$207,2,FALSE),0)</f>
        <v>0</v>
      </c>
      <c r="H76" s="1">
        <f>IFERROR(VLOOKUP(A76,Blackleach!$A$4:$B$207,2,FALSE),0)</f>
        <v>0</v>
      </c>
      <c r="I76" s="1">
        <f>IFERROR(VLOOKUP(A76,'Gin Pit'!$A$4:$B$207,2,FALSE),0)</f>
        <v>0</v>
      </c>
      <c r="J76" s="1">
        <f>IFERROR(VLOOKUP(A76,'Cross Country'!$A$4:$B$206,2,FALSE),0)</f>
        <v>0</v>
      </c>
      <c r="K76" s="12">
        <f t="shared" si="5"/>
        <v>0</v>
      </c>
      <c r="L76" s="1">
        <f t="shared" si="1"/>
        <v>0</v>
      </c>
      <c r="M76" s="1" t="b">
        <f t="shared" si="2"/>
        <v>0</v>
      </c>
      <c r="N76" s="2" t="str">
        <f t="shared" si="3"/>
        <v>2</v>
      </c>
    </row>
    <row r="77" spans="1:14" ht="21.75" customHeight="1" x14ac:dyDescent="0.2">
      <c r="A77" s="10" t="s">
        <v>87</v>
      </c>
      <c r="B77" s="1">
        <f>IFERROR(VLOOKUP(A77,Standish!$A$4:$B$205,2,FALSE),0)</f>
        <v>0</v>
      </c>
      <c r="C77" s="1">
        <f>IFERROR(VLOOKUP(A77,Wigan!$A$4:$B$205,2,FALSE),0)</f>
        <v>0</v>
      </c>
      <c r="D77" s="1">
        <f>IFERROR(VLOOKUP(A77,'Hutton Roof'!$A$4:$B$205,2,FALSE),0)</f>
        <v>0</v>
      </c>
      <c r="E77" s="1">
        <f>IFERROR(VLOOKUP(A77,'Leo Pollard'!$A$4:$B$207,2,FALSE),0)</f>
        <v>0</v>
      </c>
      <c r="F77" s="1">
        <f>IFERROR(VLOOKUP(A77,Beetham!$A$4:$B$207,2,FALSE),0)</f>
        <v>0</v>
      </c>
      <c r="G77" s="1">
        <f>IFERROR(VLOOKUP(A77,Lowther!$A$4:$B$207,2,FALSE),0)</f>
        <v>0</v>
      </c>
      <c r="H77" s="1">
        <f>IFERROR(VLOOKUP(A77,Blackleach!$A$4:$B$207,2,FALSE),0)</f>
        <v>0</v>
      </c>
      <c r="I77" s="1">
        <f>IFERROR(VLOOKUP(A77,'Gin Pit'!$A$4:$B$207,2,FALSE),0)</f>
        <v>0</v>
      </c>
      <c r="J77" s="1">
        <f>IFERROR(VLOOKUP(A77,'Cross Country'!$A$4:$B$206,2,FALSE),0)</f>
        <v>0</v>
      </c>
      <c r="K77" s="12">
        <f t="shared" si="5"/>
        <v>0</v>
      </c>
      <c r="L77" s="1">
        <f t="shared" si="1"/>
        <v>0</v>
      </c>
      <c r="M77" s="1" t="b">
        <f t="shared" si="2"/>
        <v>0</v>
      </c>
      <c r="N77" s="2" t="str">
        <f t="shared" si="3"/>
        <v>2</v>
      </c>
    </row>
    <row r="78" spans="1:14" ht="21.75" customHeight="1" x14ac:dyDescent="0.2">
      <c r="A78" s="14" t="s">
        <v>88</v>
      </c>
      <c r="B78" s="1">
        <f>IFERROR(VLOOKUP(A78,Standish!$A$4:$B$205,2,FALSE),0)</f>
        <v>0</v>
      </c>
      <c r="C78" s="1">
        <f>IFERROR(VLOOKUP(A78,Wigan!$A$4:$B$205,2,FALSE),0)</f>
        <v>0</v>
      </c>
      <c r="D78" s="1">
        <f>IFERROR(VLOOKUP(A78,'Hutton Roof'!$A$4:$B$205,2,FALSE),0)</f>
        <v>0</v>
      </c>
      <c r="E78" s="1">
        <f>IFERROR(VLOOKUP(A78,'Leo Pollard'!$A$4:$B$207,2,FALSE),0)</f>
        <v>0</v>
      </c>
      <c r="F78" s="1">
        <f>IFERROR(VLOOKUP(A78,Beetham!$A$4:$B$207,2,FALSE),0)</f>
        <v>0</v>
      </c>
      <c r="G78" s="1">
        <f>IFERROR(VLOOKUP(A78,Lowther!$A$4:$B$207,2,FALSE),0)</f>
        <v>0</v>
      </c>
      <c r="H78" s="1">
        <f>IFERROR(VLOOKUP(A78,Blackleach!$A$4:$B$207,2,FALSE),0)</f>
        <v>0</v>
      </c>
      <c r="I78" s="1">
        <f>IFERROR(VLOOKUP(A78,'Gin Pit'!$A$4:$B$207,2,FALSE),0)</f>
        <v>0</v>
      </c>
      <c r="J78" s="1">
        <f>IFERROR(VLOOKUP(A78,'Cross Country'!$A$4:$B$206,2,FALSE),0)</f>
        <v>0</v>
      </c>
      <c r="K78" s="12">
        <f t="shared" si="5"/>
        <v>0</v>
      </c>
      <c r="L78" s="1">
        <f t="shared" si="1"/>
        <v>0</v>
      </c>
      <c r="M78" s="1" t="b">
        <f t="shared" si="2"/>
        <v>0</v>
      </c>
      <c r="N78" s="2" t="str">
        <f t="shared" si="3"/>
        <v>2</v>
      </c>
    </row>
    <row r="79" spans="1:14" ht="21.75" customHeight="1" x14ac:dyDescent="0.2">
      <c r="A79" s="10" t="s">
        <v>89</v>
      </c>
      <c r="B79" s="1">
        <f>IFERROR(VLOOKUP(A79,Standish!$A$4:$B$205,2,FALSE),0)</f>
        <v>0</v>
      </c>
      <c r="C79" s="1">
        <f>IFERROR(VLOOKUP(A79,Wigan!$A$4:$B$205,2,FALSE),0)</f>
        <v>0</v>
      </c>
      <c r="D79" s="1">
        <f>IFERROR(VLOOKUP(A79,'Hutton Roof'!$A$4:$B$205,2,FALSE),0)</f>
        <v>0</v>
      </c>
      <c r="E79" s="1">
        <f>IFERROR(VLOOKUP(A79,'Leo Pollard'!$A$4:$B$207,2,FALSE),0)</f>
        <v>0</v>
      </c>
      <c r="F79" s="1">
        <f>IFERROR(VLOOKUP(A79,Beetham!$A$4:$B$207,2,FALSE),0)</f>
        <v>0</v>
      </c>
      <c r="G79" s="1">
        <f>IFERROR(VLOOKUP(A79,Lowther!$A$4:$B$207,2,FALSE),0)</f>
        <v>0</v>
      </c>
      <c r="H79" s="1">
        <f>IFERROR(VLOOKUP(A79,Blackleach!$A$4:$B$207,2,FALSE),0)</f>
        <v>0</v>
      </c>
      <c r="I79" s="1">
        <f>IFERROR(VLOOKUP(A79,'Gin Pit'!$A$4:$B$207,2,FALSE),0)</f>
        <v>0</v>
      </c>
      <c r="J79" s="1">
        <f>IFERROR(VLOOKUP(A79,'Cross Country'!$A$4:$B$206,2,FALSE),0)</f>
        <v>0</v>
      </c>
      <c r="K79" s="12">
        <f t="shared" si="5"/>
        <v>0</v>
      </c>
      <c r="L79" s="1">
        <f t="shared" si="1"/>
        <v>0</v>
      </c>
      <c r="M79" s="1" t="b">
        <f t="shared" si="2"/>
        <v>0</v>
      </c>
      <c r="N79" s="2" t="str">
        <f t="shared" si="3"/>
        <v>2</v>
      </c>
    </row>
    <row r="80" spans="1:14" ht="15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N80" s="2"/>
    </row>
    <row r="81" spans="2:14" ht="15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N81" s="2"/>
    </row>
    <row r="82" spans="2:14" ht="15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N82" s="2"/>
    </row>
    <row r="83" spans="2:14" ht="15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N83" s="2"/>
    </row>
    <row r="84" spans="2:14" ht="15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N84" s="2"/>
    </row>
    <row r="85" spans="2:14" ht="15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N85" s="2"/>
    </row>
    <row r="86" spans="2:14" ht="15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N86" s="2"/>
    </row>
    <row r="87" spans="2:14" ht="15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N87" s="2"/>
    </row>
    <row r="88" spans="2:14" ht="15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N88" s="2"/>
    </row>
    <row r="89" spans="2:14" ht="15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N89" s="2"/>
    </row>
    <row r="90" spans="2:14" ht="15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N90" s="2"/>
    </row>
    <row r="91" spans="2:14" ht="15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N91" s="2"/>
    </row>
    <row r="92" spans="2:14" ht="15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N92" s="2"/>
    </row>
    <row r="93" spans="2:14" ht="15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N93" s="2"/>
    </row>
    <row r="94" spans="2:14" ht="15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N94" s="2"/>
    </row>
    <row r="95" spans="2:14" ht="15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N95" s="2"/>
    </row>
    <row r="96" spans="2:14" ht="15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N96" s="2"/>
    </row>
    <row r="97" spans="2:14" ht="15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N97" s="2"/>
    </row>
    <row r="98" spans="2:14" ht="15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N98" s="2"/>
    </row>
    <row r="99" spans="2:14" ht="15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N99" s="2"/>
    </row>
    <row r="100" spans="2:14" ht="15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N100" s="2"/>
    </row>
    <row r="101" spans="2:14" ht="15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N101" s="2"/>
    </row>
    <row r="102" spans="2:14" ht="15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N102" s="2"/>
    </row>
    <row r="103" spans="2:14" ht="15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N103" s="2"/>
    </row>
    <row r="104" spans="2:14" ht="15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N104" s="2"/>
    </row>
    <row r="105" spans="2:14" ht="15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N105" s="2"/>
    </row>
    <row r="106" spans="2:14" ht="15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N106" s="2"/>
    </row>
    <row r="107" spans="2:14" ht="15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N107" s="2"/>
    </row>
    <row r="108" spans="2:14" ht="15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N108" s="2"/>
    </row>
    <row r="109" spans="2:14" ht="15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N109" s="2"/>
    </row>
    <row r="110" spans="2:14" ht="15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N110" s="2"/>
    </row>
    <row r="111" spans="2:14" ht="15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N111" s="2"/>
    </row>
    <row r="112" spans="2:14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N112" s="2"/>
    </row>
    <row r="113" spans="2:14" ht="15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N113" s="2"/>
    </row>
    <row r="114" spans="2:14" ht="15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N114" s="2"/>
    </row>
    <row r="115" spans="2:14" ht="15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N115" s="2"/>
    </row>
    <row r="116" spans="2:14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N116" s="2"/>
    </row>
    <row r="117" spans="2:14" ht="15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N117" s="2"/>
    </row>
    <row r="118" spans="2:14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N118" s="2"/>
    </row>
    <row r="119" spans="2:14" ht="15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N119" s="2"/>
    </row>
    <row r="120" spans="2:14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N120" s="2"/>
    </row>
    <row r="121" spans="2:14" ht="15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N121" s="2"/>
    </row>
    <row r="122" spans="2:14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N122" s="2"/>
    </row>
    <row r="123" spans="2:14" ht="15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N123" s="2"/>
    </row>
    <row r="124" spans="2:14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N124" s="2"/>
    </row>
    <row r="125" spans="2:14" ht="15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N125" s="2"/>
    </row>
    <row r="126" spans="2:14" ht="15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N126" s="2"/>
    </row>
    <row r="127" spans="2:14" ht="15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N127" s="2"/>
    </row>
    <row r="128" spans="2:14" ht="15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N128" s="2"/>
    </row>
    <row r="129" spans="2:14" ht="15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N129" s="2"/>
    </row>
    <row r="130" spans="2:14" ht="15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N130" s="2"/>
    </row>
    <row r="131" spans="2:14" ht="15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N131" s="2"/>
    </row>
    <row r="132" spans="2:14" ht="15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N132" s="2"/>
    </row>
    <row r="133" spans="2:14" ht="15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N133" s="2"/>
    </row>
    <row r="134" spans="2:14" ht="15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N134" s="2"/>
    </row>
    <row r="135" spans="2:14" ht="15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N135" s="2"/>
    </row>
    <row r="136" spans="2:14" ht="15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N136" s="2"/>
    </row>
    <row r="137" spans="2:14" ht="15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N137" s="2"/>
    </row>
    <row r="138" spans="2:14" ht="15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N138" s="2"/>
    </row>
    <row r="139" spans="2:14" ht="15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N139" s="2"/>
    </row>
    <row r="140" spans="2:14" ht="15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N140" s="2"/>
    </row>
    <row r="141" spans="2:14" ht="15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N141" s="2"/>
    </row>
    <row r="142" spans="2:14" ht="15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N142" s="2"/>
    </row>
    <row r="143" spans="2:14" ht="15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N143" s="2"/>
    </row>
    <row r="144" spans="2:14" ht="15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N144" s="2"/>
    </row>
    <row r="145" spans="2:14" ht="15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N145" s="2"/>
    </row>
    <row r="146" spans="2:14" ht="15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N146" s="2"/>
    </row>
    <row r="147" spans="2:14" ht="15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N147" s="2"/>
    </row>
    <row r="148" spans="2:14" ht="15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N148" s="2"/>
    </row>
    <row r="149" spans="2:14" ht="15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N149" s="2"/>
    </row>
    <row r="150" spans="2:14" ht="15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N150" s="2"/>
    </row>
    <row r="151" spans="2:14" ht="15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N151" s="2"/>
    </row>
    <row r="152" spans="2:14" ht="15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N152" s="2"/>
    </row>
    <row r="153" spans="2:14" ht="15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N153" s="2"/>
    </row>
    <row r="154" spans="2:14" ht="15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N154" s="2"/>
    </row>
    <row r="155" spans="2:14" ht="15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N155" s="2"/>
    </row>
    <row r="156" spans="2:14" ht="15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N156" s="2"/>
    </row>
    <row r="157" spans="2:14" ht="15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N157" s="2"/>
    </row>
    <row r="158" spans="2:14" ht="15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N158" s="2"/>
    </row>
    <row r="159" spans="2:14" ht="15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N159" s="2"/>
    </row>
    <row r="160" spans="2:14" ht="15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N160" s="2"/>
    </row>
    <row r="161" spans="2:14" ht="15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N161" s="2"/>
    </row>
    <row r="162" spans="2:14" ht="15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N162" s="2"/>
    </row>
    <row r="163" spans="2:14" ht="15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N163" s="2"/>
    </row>
    <row r="164" spans="2:14" ht="15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N164" s="2"/>
    </row>
    <row r="165" spans="2:14" ht="15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N165" s="2"/>
    </row>
    <row r="166" spans="2:14" ht="15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N166" s="2"/>
    </row>
    <row r="167" spans="2:14" ht="15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N167" s="2"/>
    </row>
    <row r="168" spans="2:14" ht="15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N168" s="2"/>
    </row>
    <row r="169" spans="2:14" ht="15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N169" s="2"/>
    </row>
    <row r="170" spans="2:14" ht="15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N170" s="2"/>
    </row>
    <row r="171" spans="2:14" ht="15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N171" s="2"/>
    </row>
    <row r="172" spans="2:14" ht="15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N172" s="2"/>
    </row>
    <row r="173" spans="2:14" ht="15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N173" s="2"/>
    </row>
    <row r="174" spans="2:14" ht="15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N174" s="2"/>
    </row>
    <row r="175" spans="2:14" ht="15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N175" s="2"/>
    </row>
    <row r="176" spans="2:14" ht="15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N176" s="2"/>
    </row>
    <row r="177" spans="2:14" ht="15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N177" s="2"/>
    </row>
    <row r="178" spans="2:14" ht="15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N178" s="2"/>
    </row>
    <row r="179" spans="2:14" ht="15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N179" s="2"/>
    </row>
    <row r="180" spans="2:14" ht="15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N180" s="2"/>
    </row>
    <row r="181" spans="2:14" ht="15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N181" s="2"/>
    </row>
    <row r="182" spans="2:14" ht="15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N182" s="2"/>
    </row>
    <row r="183" spans="2:14" ht="15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N183" s="2"/>
    </row>
    <row r="184" spans="2:14" ht="15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N184" s="2"/>
    </row>
    <row r="185" spans="2:14" ht="15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N185" s="2"/>
    </row>
    <row r="186" spans="2:14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N186" s="2"/>
    </row>
    <row r="187" spans="2:14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N187" s="2"/>
    </row>
    <row r="188" spans="2:14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N188" s="2"/>
    </row>
    <row r="189" spans="2:14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N189" s="2"/>
    </row>
    <row r="190" spans="2:14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N190" s="2"/>
    </row>
    <row r="191" spans="2:14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N191" s="2"/>
    </row>
    <row r="192" spans="2:14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N192" s="2"/>
    </row>
    <row r="193" spans="2:14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N193" s="2"/>
    </row>
    <row r="194" spans="2:14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N194" s="2"/>
    </row>
    <row r="195" spans="2:14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N195" s="2"/>
    </row>
    <row r="196" spans="2:14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N196" s="2"/>
    </row>
    <row r="197" spans="2:14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N197" s="2"/>
    </row>
    <row r="198" spans="2:14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N198" s="2"/>
    </row>
    <row r="199" spans="2:14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N199" s="2"/>
    </row>
    <row r="200" spans="2:14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N200" s="2"/>
    </row>
    <row r="201" spans="2:14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N201" s="2"/>
    </row>
    <row r="202" spans="2:14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N202" s="2"/>
    </row>
    <row r="203" spans="2:14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N203" s="2"/>
    </row>
    <row r="204" spans="2:14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N204" s="2"/>
    </row>
    <row r="205" spans="2:14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N205" s="2"/>
    </row>
    <row r="206" spans="2:14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N206" s="2"/>
    </row>
    <row r="207" spans="2:14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N207" s="2"/>
    </row>
    <row r="208" spans="2:14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N208" s="2"/>
    </row>
    <row r="209" spans="2:14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N209" s="2"/>
    </row>
    <row r="210" spans="2:14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N210" s="2"/>
    </row>
    <row r="211" spans="2:14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N211" s="2"/>
    </row>
    <row r="212" spans="2:14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N212" s="2"/>
    </row>
    <row r="213" spans="2:14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N213" s="2"/>
    </row>
    <row r="214" spans="2:14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N214" s="2"/>
    </row>
    <row r="215" spans="2:14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N215" s="2"/>
    </row>
    <row r="216" spans="2:14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N216" s="2"/>
    </row>
    <row r="217" spans="2:14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N217" s="2"/>
    </row>
    <row r="218" spans="2:14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N218" s="2"/>
    </row>
    <row r="219" spans="2:14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N219" s="2"/>
    </row>
    <row r="220" spans="2:14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N220" s="2"/>
    </row>
    <row r="221" spans="2:14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N221" s="2"/>
    </row>
    <row r="222" spans="2:14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N222" s="2"/>
    </row>
    <row r="223" spans="2:14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N223" s="2"/>
    </row>
    <row r="224" spans="2:14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N224" s="2"/>
    </row>
    <row r="225" spans="2:14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N225" s="2"/>
    </row>
    <row r="226" spans="2:14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N226" s="2"/>
    </row>
    <row r="227" spans="2:14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N227" s="2"/>
    </row>
    <row r="228" spans="2:14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N228" s="2"/>
    </row>
    <row r="229" spans="2:14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N229" s="2"/>
    </row>
    <row r="230" spans="2:14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N230" s="2"/>
    </row>
    <row r="231" spans="2:14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N231" s="2"/>
    </row>
    <row r="232" spans="2:14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N232" s="2"/>
    </row>
    <row r="233" spans="2:14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N233" s="2"/>
    </row>
    <row r="234" spans="2:14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N234" s="2"/>
    </row>
    <row r="235" spans="2:14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N235" s="2"/>
    </row>
    <row r="236" spans="2:14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N236" s="2"/>
    </row>
    <row r="237" spans="2:14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N237" s="2"/>
    </row>
    <row r="238" spans="2:14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N238" s="2"/>
    </row>
    <row r="239" spans="2:14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N239" s="2"/>
    </row>
    <row r="240" spans="2:14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N240" s="2"/>
    </row>
    <row r="241" spans="2:14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N241" s="2"/>
    </row>
    <row r="242" spans="2:14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N242" s="2"/>
    </row>
    <row r="243" spans="2:14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N243" s="2"/>
    </row>
    <row r="244" spans="2:14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N244" s="2"/>
    </row>
    <row r="245" spans="2:14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N245" s="2"/>
    </row>
    <row r="246" spans="2:14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N246" s="2"/>
    </row>
    <row r="247" spans="2:14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N247" s="2"/>
    </row>
    <row r="248" spans="2:14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N248" s="2"/>
    </row>
    <row r="249" spans="2:14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N249" s="2"/>
    </row>
    <row r="250" spans="2:14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N250" s="2"/>
    </row>
    <row r="251" spans="2:14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N251" s="2"/>
    </row>
    <row r="252" spans="2:14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N252" s="2"/>
    </row>
    <row r="253" spans="2:14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N253" s="2"/>
    </row>
    <row r="254" spans="2:14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N254" s="2"/>
    </row>
    <row r="255" spans="2:14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N255" s="2"/>
    </row>
    <row r="256" spans="2:14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N256" s="2"/>
    </row>
    <row r="257" spans="2:14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N257" s="2"/>
    </row>
    <row r="258" spans="2:14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N258" s="2"/>
    </row>
    <row r="259" spans="2:14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N259" s="2"/>
    </row>
    <row r="260" spans="2:14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N260" s="2"/>
    </row>
    <row r="261" spans="2:14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N261" s="2"/>
    </row>
    <row r="262" spans="2:14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N262" s="2"/>
    </row>
    <row r="263" spans="2:14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N263" s="2"/>
    </row>
    <row r="264" spans="2:14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N264" s="2"/>
    </row>
    <row r="265" spans="2:14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N265" s="2"/>
    </row>
    <row r="266" spans="2:14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N266" s="2"/>
    </row>
    <row r="267" spans="2:14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N267" s="2"/>
    </row>
    <row r="268" spans="2:14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N268" s="2"/>
    </row>
    <row r="269" spans="2:14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N269" s="2"/>
    </row>
    <row r="270" spans="2:14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N270" s="2"/>
    </row>
    <row r="271" spans="2:14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N271" s="2"/>
    </row>
    <row r="272" spans="2:14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N272" s="2"/>
    </row>
    <row r="273" spans="2:14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N273" s="2"/>
    </row>
    <row r="274" spans="2:14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N274" s="2"/>
    </row>
    <row r="275" spans="2:14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N275" s="2"/>
    </row>
    <row r="276" spans="2:14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N276" s="2"/>
    </row>
    <row r="277" spans="2:14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N277" s="2"/>
    </row>
    <row r="278" spans="2:14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N278" s="2"/>
    </row>
    <row r="279" spans="2:14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N279" s="2"/>
    </row>
    <row r="280" spans="2:14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N280" s="2"/>
    </row>
    <row r="281" spans="2:14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N281" s="2"/>
    </row>
    <row r="282" spans="2:14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N282" s="2"/>
    </row>
    <row r="283" spans="2:14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N283" s="2"/>
    </row>
    <row r="284" spans="2:14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N284" s="2"/>
    </row>
    <row r="285" spans="2:14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N285" s="2"/>
    </row>
    <row r="286" spans="2:14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N286" s="2"/>
    </row>
    <row r="287" spans="2:14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N287" s="2"/>
    </row>
    <row r="288" spans="2:14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N288" s="2"/>
    </row>
    <row r="289" spans="2:14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N289" s="2"/>
    </row>
    <row r="290" spans="2:14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N290" s="2"/>
    </row>
    <row r="291" spans="2:14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N291" s="2"/>
    </row>
    <row r="292" spans="2:14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N292" s="2"/>
    </row>
    <row r="293" spans="2:14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N293" s="2"/>
    </row>
    <row r="294" spans="2:14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N294" s="2"/>
    </row>
    <row r="295" spans="2:14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N295" s="2"/>
    </row>
    <row r="296" spans="2:14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N296" s="2"/>
    </row>
    <row r="297" spans="2:14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N297" s="2"/>
    </row>
    <row r="298" spans="2:14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N298" s="2"/>
    </row>
    <row r="299" spans="2:14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N299" s="2"/>
    </row>
    <row r="300" spans="2:14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N300" s="2"/>
    </row>
    <row r="301" spans="2:14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N301" s="2"/>
    </row>
    <row r="302" spans="2:14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N302" s="2"/>
    </row>
    <row r="303" spans="2:14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N303" s="2"/>
    </row>
    <row r="304" spans="2:14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N304" s="2"/>
    </row>
    <row r="305" spans="2:14" ht="15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N305" s="2"/>
    </row>
    <row r="306" spans="2:14" ht="15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N306" s="2"/>
    </row>
    <row r="307" spans="2:14" ht="15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N307" s="2"/>
    </row>
    <row r="308" spans="2:14" ht="15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N308" s="2"/>
    </row>
    <row r="309" spans="2:14" ht="15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N309" s="2"/>
    </row>
    <row r="310" spans="2:14" ht="15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N310" s="2"/>
    </row>
    <row r="311" spans="2:14" ht="15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N311" s="2"/>
    </row>
    <row r="312" spans="2:14" ht="15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N312" s="2"/>
    </row>
    <row r="313" spans="2:14" ht="15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N313" s="2"/>
    </row>
    <row r="314" spans="2:14" ht="15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N314" s="2"/>
    </row>
    <row r="315" spans="2:14" ht="15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N315" s="2"/>
    </row>
    <row r="316" spans="2:14" ht="15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N316" s="2"/>
    </row>
    <row r="317" spans="2:14" ht="15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N317" s="2"/>
    </row>
    <row r="318" spans="2:14" ht="15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N318" s="2"/>
    </row>
    <row r="319" spans="2:14" ht="15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N319" s="2"/>
    </row>
    <row r="320" spans="2:14" ht="15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N320" s="2"/>
    </row>
    <row r="321" spans="2:14" ht="15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N321" s="2"/>
    </row>
    <row r="322" spans="2:14" ht="15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N322" s="2"/>
    </row>
    <row r="323" spans="2:14" ht="15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N323" s="2"/>
    </row>
    <row r="324" spans="2:14" ht="15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N324" s="2"/>
    </row>
    <row r="325" spans="2:14" ht="15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N325" s="2"/>
    </row>
    <row r="326" spans="2:14" ht="15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N326" s="2"/>
    </row>
    <row r="327" spans="2:14" ht="15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N327" s="2"/>
    </row>
    <row r="328" spans="2:14" ht="15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N328" s="2"/>
    </row>
    <row r="329" spans="2:14" ht="15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N329" s="2"/>
    </row>
    <row r="330" spans="2:14" ht="15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N330" s="2"/>
    </row>
    <row r="331" spans="2:14" ht="15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N331" s="2"/>
    </row>
    <row r="332" spans="2:14" ht="15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N332" s="2"/>
    </row>
    <row r="333" spans="2:14" ht="15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N333" s="2"/>
    </row>
    <row r="334" spans="2:14" ht="15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N334" s="2"/>
    </row>
    <row r="335" spans="2:14" ht="15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N335" s="2"/>
    </row>
    <row r="336" spans="2:14" ht="15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N336" s="2"/>
    </row>
    <row r="337" spans="2:14" ht="15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N337" s="2"/>
    </row>
    <row r="338" spans="2:14" ht="15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N338" s="2"/>
    </row>
    <row r="339" spans="2:14" ht="15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N339" s="2"/>
    </row>
    <row r="340" spans="2:14" ht="15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N340" s="2"/>
    </row>
    <row r="341" spans="2:14" ht="15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N341" s="2"/>
    </row>
    <row r="342" spans="2:14" ht="15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N342" s="2"/>
    </row>
    <row r="343" spans="2:14" ht="15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N343" s="2"/>
    </row>
    <row r="344" spans="2:14" ht="15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N344" s="2"/>
    </row>
    <row r="345" spans="2:14" ht="15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N345" s="2"/>
    </row>
    <row r="346" spans="2:14" ht="15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N346" s="2"/>
    </row>
    <row r="347" spans="2:14" ht="15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N347" s="2"/>
    </row>
    <row r="348" spans="2:14" ht="15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N348" s="2"/>
    </row>
    <row r="349" spans="2:14" ht="15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N349" s="2"/>
    </row>
    <row r="350" spans="2:14" ht="15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N350" s="2"/>
    </row>
    <row r="351" spans="2:14" ht="15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N351" s="2"/>
    </row>
    <row r="352" spans="2:14" ht="15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N352" s="2"/>
    </row>
    <row r="353" spans="2:14" ht="15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N353" s="2"/>
    </row>
    <row r="354" spans="2:14" ht="15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N354" s="2"/>
    </row>
    <row r="355" spans="2:14" ht="15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N355" s="2"/>
    </row>
    <row r="356" spans="2:14" ht="15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N356" s="2"/>
    </row>
    <row r="357" spans="2:14" ht="15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N357" s="2"/>
    </row>
    <row r="358" spans="2:14" ht="15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N358" s="2"/>
    </row>
    <row r="359" spans="2:14" ht="15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N359" s="2"/>
    </row>
    <row r="360" spans="2:14" ht="15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N360" s="2"/>
    </row>
    <row r="361" spans="2:14" ht="15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N361" s="2"/>
    </row>
    <row r="362" spans="2:14" ht="15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N362" s="2"/>
    </row>
    <row r="363" spans="2:14" ht="15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N363" s="2"/>
    </row>
    <row r="364" spans="2:14" ht="15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N364" s="2"/>
    </row>
    <row r="365" spans="2:14" ht="15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N365" s="2"/>
    </row>
    <row r="366" spans="2:14" ht="15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N366" s="2"/>
    </row>
    <row r="367" spans="2:14" ht="15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N367" s="2"/>
    </row>
    <row r="368" spans="2:14" ht="15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N368" s="2"/>
    </row>
    <row r="369" spans="2:14" ht="15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N369" s="2"/>
    </row>
    <row r="370" spans="2:14" ht="15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N370" s="2"/>
    </row>
    <row r="371" spans="2:14" ht="15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N371" s="2"/>
    </row>
    <row r="372" spans="2:14" ht="15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N372" s="2"/>
    </row>
    <row r="373" spans="2:14" ht="15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N373" s="2"/>
    </row>
    <row r="374" spans="2:14" ht="15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N374" s="2"/>
    </row>
    <row r="375" spans="2:14" ht="15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N375" s="2"/>
    </row>
    <row r="376" spans="2:14" ht="15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N376" s="2"/>
    </row>
    <row r="377" spans="2:14" ht="15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N377" s="2"/>
    </row>
    <row r="378" spans="2:14" ht="15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N378" s="2"/>
    </row>
    <row r="379" spans="2:14" ht="15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N379" s="2"/>
    </row>
    <row r="380" spans="2:14" ht="15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N380" s="2"/>
    </row>
    <row r="381" spans="2:14" ht="15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N381" s="2"/>
    </row>
    <row r="382" spans="2:14" ht="15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N382" s="2"/>
    </row>
    <row r="383" spans="2:14" ht="15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N383" s="2"/>
    </row>
    <row r="384" spans="2:14" ht="15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N384" s="2"/>
    </row>
    <row r="385" spans="2:14" ht="15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N385" s="2"/>
    </row>
    <row r="386" spans="2:14" ht="15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N386" s="2"/>
    </row>
    <row r="387" spans="2:14" ht="15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N387" s="2"/>
    </row>
    <row r="388" spans="2:14" ht="15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N388" s="2"/>
    </row>
    <row r="389" spans="2:14" ht="15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N389" s="2"/>
    </row>
    <row r="390" spans="2:14" ht="15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N390" s="2"/>
    </row>
    <row r="391" spans="2:14" ht="15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N391" s="2"/>
    </row>
    <row r="392" spans="2:14" ht="15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N392" s="2"/>
    </row>
    <row r="393" spans="2:14" ht="15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N393" s="2"/>
    </row>
    <row r="394" spans="2:14" ht="15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N394" s="2"/>
    </row>
    <row r="395" spans="2:14" ht="15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N395" s="2"/>
    </row>
    <row r="396" spans="2:14" ht="15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N396" s="2"/>
    </row>
    <row r="397" spans="2:14" ht="15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N397" s="2"/>
    </row>
    <row r="398" spans="2:14" ht="15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N398" s="2"/>
    </row>
    <row r="399" spans="2:14" ht="15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N399" s="2"/>
    </row>
    <row r="400" spans="2:14" ht="15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N400" s="2"/>
    </row>
    <row r="401" spans="2:14" ht="15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N401" s="2"/>
    </row>
    <row r="402" spans="2:14" ht="15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N402" s="2"/>
    </row>
    <row r="403" spans="2:14" ht="15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N403" s="2"/>
    </row>
    <row r="404" spans="2:14" ht="15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N404" s="2"/>
    </row>
    <row r="405" spans="2:14" ht="15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N405" s="2"/>
    </row>
    <row r="406" spans="2:14" ht="15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N406" s="2"/>
    </row>
    <row r="407" spans="2:14" ht="15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N407" s="2"/>
    </row>
    <row r="408" spans="2:14" ht="15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N408" s="2"/>
    </row>
    <row r="409" spans="2:14" ht="15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N409" s="2"/>
    </row>
    <row r="410" spans="2:14" ht="15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N410" s="2"/>
    </row>
    <row r="411" spans="2:14" ht="15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N411" s="2"/>
    </row>
    <row r="412" spans="2:14" ht="15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N412" s="2"/>
    </row>
    <row r="413" spans="2:14" ht="15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N413" s="2"/>
    </row>
    <row r="414" spans="2:14" ht="15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N414" s="2"/>
    </row>
    <row r="415" spans="2:14" ht="15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N415" s="2"/>
    </row>
    <row r="416" spans="2:14" ht="15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N416" s="2"/>
    </row>
    <row r="417" spans="2:14" ht="15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N417" s="2"/>
    </row>
    <row r="418" spans="2:14" ht="15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N418" s="2"/>
    </row>
    <row r="419" spans="2:14" ht="15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N419" s="2"/>
    </row>
    <row r="420" spans="2:14" ht="15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N420" s="2"/>
    </row>
    <row r="421" spans="2:14" ht="15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N421" s="2"/>
    </row>
    <row r="422" spans="2:14" ht="15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N422" s="2"/>
    </row>
    <row r="423" spans="2:14" ht="15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N423" s="2"/>
    </row>
    <row r="424" spans="2:14" ht="15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N424" s="2"/>
    </row>
    <row r="425" spans="2:14" ht="15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N425" s="2"/>
    </row>
    <row r="426" spans="2:14" ht="15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N426" s="2"/>
    </row>
    <row r="427" spans="2:14" ht="15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N427" s="2"/>
    </row>
    <row r="428" spans="2:14" ht="15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N428" s="2"/>
    </row>
    <row r="429" spans="2:14" ht="15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N429" s="2"/>
    </row>
    <row r="430" spans="2:14" ht="15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N430" s="2"/>
    </row>
    <row r="431" spans="2:14" ht="15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N431" s="2"/>
    </row>
    <row r="432" spans="2:14" ht="15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N432" s="2"/>
    </row>
    <row r="433" spans="2:14" ht="15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N433" s="2"/>
    </row>
    <row r="434" spans="2:14" ht="15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N434" s="2"/>
    </row>
    <row r="435" spans="2:14" ht="15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N435" s="2"/>
    </row>
    <row r="436" spans="2:14" ht="15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N436" s="2"/>
    </row>
    <row r="437" spans="2:14" ht="15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N437" s="2"/>
    </row>
    <row r="438" spans="2:14" ht="15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N438" s="2"/>
    </row>
    <row r="439" spans="2:14" ht="15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N439" s="2"/>
    </row>
    <row r="440" spans="2:14" ht="15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N440" s="2"/>
    </row>
    <row r="441" spans="2:14" ht="15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N441" s="2"/>
    </row>
    <row r="442" spans="2:14" ht="15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N442" s="2"/>
    </row>
    <row r="443" spans="2:14" ht="15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N443" s="2"/>
    </row>
    <row r="444" spans="2:14" ht="15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N444" s="2"/>
    </row>
    <row r="445" spans="2:14" ht="15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N445" s="2"/>
    </row>
    <row r="446" spans="2:14" ht="15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N446" s="2"/>
    </row>
    <row r="447" spans="2:14" ht="15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N447" s="2"/>
    </row>
    <row r="448" spans="2:14" ht="15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N448" s="2"/>
    </row>
    <row r="449" spans="2:14" ht="15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N449" s="2"/>
    </row>
    <row r="450" spans="2:14" ht="15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N450" s="2"/>
    </row>
    <row r="451" spans="2:14" ht="15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N451" s="2"/>
    </row>
    <row r="452" spans="2:14" ht="15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N452" s="2"/>
    </row>
    <row r="453" spans="2:14" ht="15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N453" s="2"/>
    </row>
    <row r="454" spans="2:14" ht="15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N454" s="2"/>
    </row>
    <row r="455" spans="2:14" ht="15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N455" s="2"/>
    </row>
    <row r="456" spans="2:14" ht="15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N456" s="2"/>
    </row>
    <row r="457" spans="2:14" ht="15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N457" s="2"/>
    </row>
    <row r="458" spans="2:14" ht="15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N458" s="2"/>
    </row>
    <row r="459" spans="2:14" ht="15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N459" s="2"/>
    </row>
    <row r="460" spans="2:14" ht="15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N460" s="2"/>
    </row>
    <row r="461" spans="2:14" ht="15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N461" s="2"/>
    </row>
    <row r="462" spans="2:14" ht="15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N462" s="2"/>
    </row>
    <row r="463" spans="2:14" ht="15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N463" s="2"/>
    </row>
    <row r="464" spans="2:14" ht="15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N464" s="2"/>
    </row>
    <row r="465" spans="2:14" ht="15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N465" s="2"/>
    </row>
    <row r="466" spans="2:14" ht="15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N466" s="2"/>
    </row>
    <row r="467" spans="2:14" ht="15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N467" s="2"/>
    </row>
    <row r="468" spans="2:14" ht="15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N468" s="2"/>
    </row>
    <row r="469" spans="2:14" ht="15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N469" s="2"/>
    </row>
    <row r="470" spans="2:14" ht="15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N470" s="2"/>
    </row>
    <row r="471" spans="2:14" ht="15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N471" s="2"/>
    </row>
    <row r="472" spans="2:14" ht="15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N472" s="2"/>
    </row>
    <row r="473" spans="2:14" ht="15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N473" s="2"/>
    </row>
    <row r="474" spans="2:14" ht="15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N474" s="2"/>
    </row>
    <row r="475" spans="2:14" ht="15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N475" s="2"/>
    </row>
    <row r="476" spans="2:14" ht="15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N476" s="2"/>
    </row>
    <row r="477" spans="2:14" ht="15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N477" s="2"/>
    </row>
    <row r="478" spans="2:14" ht="15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N478" s="2"/>
    </row>
    <row r="479" spans="2:14" ht="15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N479" s="2"/>
    </row>
    <row r="480" spans="2:14" ht="15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N480" s="2"/>
    </row>
    <row r="481" spans="2:14" ht="15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N481" s="2"/>
    </row>
    <row r="482" spans="2:14" ht="15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N482" s="2"/>
    </row>
    <row r="483" spans="2:14" ht="15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N483" s="2"/>
    </row>
    <row r="484" spans="2:14" ht="15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N484" s="2"/>
    </row>
    <row r="485" spans="2:14" ht="15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N485" s="2"/>
    </row>
    <row r="486" spans="2:14" ht="15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N486" s="2"/>
    </row>
    <row r="487" spans="2:14" ht="15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N487" s="2"/>
    </row>
    <row r="488" spans="2:14" ht="15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N488" s="2"/>
    </row>
    <row r="489" spans="2:14" ht="15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N489" s="2"/>
    </row>
    <row r="490" spans="2:14" ht="15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N490" s="2"/>
    </row>
    <row r="491" spans="2:14" ht="15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N491" s="2"/>
    </row>
    <row r="492" spans="2:14" ht="15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N492" s="2"/>
    </row>
    <row r="493" spans="2:14" ht="15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N493" s="2"/>
    </row>
    <row r="494" spans="2:14" ht="15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N494" s="2"/>
    </row>
    <row r="495" spans="2:14" ht="15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N495" s="2"/>
    </row>
    <row r="496" spans="2:14" ht="15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N496" s="2"/>
    </row>
    <row r="497" spans="2:14" ht="15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N497" s="2"/>
    </row>
    <row r="498" spans="2:14" ht="15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N498" s="2"/>
    </row>
    <row r="499" spans="2:14" ht="15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N499" s="2"/>
    </row>
    <row r="500" spans="2:14" ht="15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N500" s="2"/>
    </row>
    <row r="501" spans="2:14" ht="15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N501" s="2"/>
    </row>
    <row r="502" spans="2:14" ht="15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N502" s="2"/>
    </row>
    <row r="503" spans="2:14" ht="15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N503" s="2"/>
    </row>
    <row r="504" spans="2:14" ht="15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N504" s="2"/>
    </row>
    <row r="505" spans="2:14" ht="15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N505" s="2"/>
    </row>
    <row r="506" spans="2:14" ht="15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N506" s="2"/>
    </row>
    <row r="507" spans="2:14" ht="15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N507" s="2"/>
    </row>
    <row r="508" spans="2:14" ht="15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N508" s="2"/>
    </row>
    <row r="509" spans="2:14" ht="15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N509" s="2"/>
    </row>
    <row r="510" spans="2:14" ht="15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N510" s="2"/>
    </row>
    <row r="511" spans="2:14" ht="15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N511" s="2"/>
    </row>
    <row r="512" spans="2:14" ht="15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N512" s="2"/>
    </row>
    <row r="513" spans="2:14" ht="15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N513" s="2"/>
    </row>
    <row r="514" spans="2:14" ht="15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N514" s="2"/>
    </row>
    <row r="515" spans="2:14" ht="15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N515" s="2"/>
    </row>
    <row r="516" spans="2:14" ht="15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N516" s="2"/>
    </row>
    <row r="517" spans="2:14" ht="15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N517" s="2"/>
    </row>
    <row r="518" spans="2:14" ht="15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N518" s="2"/>
    </row>
    <row r="519" spans="2:14" ht="15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N519" s="2"/>
    </row>
    <row r="520" spans="2:14" ht="15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N520" s="2"/>
    </row>
    <row r="521" spans="2:14" ht="15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N521" s="2"/>
    </row>
    <row r="522" spans="2:14" ht="15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N522" s="2"/>
    </row>
    <row r="523" spans="2:14" ht="15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N523" s="2"/>
    </row>
    <row r="524" spans="2:14" ht="15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N524" s="2"/>
    </row>
    <row r="525" spans="2:14" ht="15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N525" s="2"/>
    </row>
    <row r="526" spans="2:14" ht="15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N526" s="2"/>
    </row>
    <row r="527" spans="2:14" ht="15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N527" s="2"/>
    </row>
    <row r="528" spans="2:14" ht="15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N528" s="2"/>
    </row>
    <row r="529" spans="2:14" ht="15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N529" s="2"/>
    </row>
    <row r="530" spans="2:14" ht="15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N530" s="2"/>
    </row>
    <row r="531" spans="2:14" ht="15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N531" s="2"/>
    </row>
    <row r="532" spans="2:14" ht="15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N532" s="2"/>
    </row>
    <row r="533" spans="2:14" ht="15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N533" s="2"/>
    </row>
    <row r="534" spans="2:14" ht="15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N534" s="2"/>
    </row>
    <row r="535" spans="2:14" ht="15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N535" s="2"/>
    </row>
    <row r="536" spans="2:14" ht="15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N536" s="2"/>
    </row>
    <row r="537" spans="2:14" ht="15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N537" s="2"/>
    </row>
    <row r="538" spans="2:14" ht="15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N538" s="2"/>
    </row>
    <row r="539" spans="2:14" ht="15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N539" s="2"/>
    </row>
    <row r="540" spans="2:14" ht="15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N540" s="2"/>
    </row>
    <row r="541" spans="2:14" ht="15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N541" s="2"/>
    </row>
    <row r="542" spans="2:14" ht="15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N542" s="2"/>
    </row>
    <row r="543" spans="2:14" ht="15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N543" s="2"/>
    </row>
    <row r="544" spans="2:14" ht="15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N544" s="2"/>
    </row>
    <row r="545" spans="2:14" ht="15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N545" s="2"/>
    </row>
    <row r="546" spans="2:14" ht="15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N546" s="2"/>
    </row>
    <row r="547" spans="2:14" ht="15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N547" s="2"/>
    </row>
    <row r="548" spans="2:14" ht="15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N548" s="2"/>
    </row>
    <row r="549" spans="2:14" ht="15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N549" s="2"/>
    </row>
    <row r="550" spans="2:14" ht="15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N550" s="2"/>
    </row>
    <row r="551" spans="2:14" ht="15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N551" s="2"/>
    </row>
    <row r="552" spans="2:14" ht="15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N552" s="2"/>
    </row>
    <row r="553" spans="2:14" ht="15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N553" s="2"/>
    </row>
    <row r="554" spans="2:14" ht="15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N554" s="2"/>
    </row>
    <row r="555" spans="2:14" ht="15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N555" s="2"/>
    </row>
    <row r="556" spans="2:14" ht="15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N556" s="2"/>
    </row>
    <row r="557" spans="2:14" ht="15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N557" s="2"/>
    </row>
    <row r="558" spans="2:14" ht="15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N558" s="2"/>
    </row>
    <row r="559" spans="2:14" ht="15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N559" s="2"/>
    </row>
    <row r="560" spans="2:14" ht="15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N560" s="2"/>
    </row>
    <row r="561" spans="2:14" ht="15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N561" s="2"/>
    </row>
    <row r="562" spans="2:14" ht="15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N562" s="2"/>
    </row>
    <row r="563" spans="2:14" ht="15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N563" s="2"/>
    </row>
    <row r="564" spans="2:14" ht="15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N564" s="2"/>
    </row>
    <row r="565" spans="2:14" ht="15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N565" s="2"/>
    </row>
    <row r="566" spans="2:14" ht="15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N566" s="2"/>
    </row>
    <row r="567" spans="2:14" ht="15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N567" s="2"/>
    </row>
    <row r="568" spans="2:14" ht="15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N568" s="2"/>
    </row>
    <row r="569" spans="2:14" ht="15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N569" s="2"/>
    </row>
    <row r="570" spans="2:14" ht="15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N570" s="2"/>
    </row>
    <row r="571" spans="2:14" ht="15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N571" s="2"/>
    </row>
    <row r="572" spans="2:14" ht="15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N572" s="2"/>
    </row>
    <row r="573" spans="2:14" ht="15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N573" s="2"/>
    </row>
    <row r="574" spans="2:14" ht="15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N574" s="2"/>
    </row>
    <row r="575" spans="2:14" ht="15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N575" s="2"/>
    </row>
    <row r="576" spans="2:14" ht="15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N576" s="2"/>
    </row>
    <row r="577" spans="2:14" ht="15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N577" s="2"/>
    </row>
    <row r="578" spans="2:14" ht="15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N578" s="2"/>
    </row>
    <row r="579" spans="2:14" ht="15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N579" s="2"/>
    </row>
    <row r="580" spans="2:14" ht="15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N580" s="2"/>
    </row>
    <row r="581" spans="2:14" ht="15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N581" s="2"/>
    </row>
    <row r="582" spans="2:14" ht="15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N582" s="2"/>
    </row>
    <row r="583" spans="2:14" ht="15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N583" s="2"/>
    </row>
    <row r="584" spans="2:14" ht="15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N584" s="2"/>
    </row>
    <row r="585" spans="2:14" ht="15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N585" s="2"/>
    </row>
    <row r="586" spans="2:14" ht="15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N586" s="2"/>
    </row>
    <row r="587" spans="2:14" ht="15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N587" s="2"/>
    </row>
    <row r="588" spans="2:14" ht="15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N588" s="2"/>
    </row>
    <row r="589" spans="2:14" ht="15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N589" s="2"/>
    </row>
    <row r="590" spans="2:14" ht="15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N590" s="2"/>
    </row>
    <row r="591" spans="2:14" ht="15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N591" s="2"/>
    </row>
    <row r="592" spans="2:14" ht="15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N592" s="2"/>
    </row>
    <row r="593" spans="2:14" ht="15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N593" s="2"/>
    </row>
    <row r="594" spans="2:14" ht="15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N594" s="2"/>
    </row>
    <row r="595" spans="2:14" ht="15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N595" s="2"/>
    </row>
    <row r="596" spans="2:14" ht="15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N596" s="2"/>
    </row>
    <row r="597" spans="2:14" ht="15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N597" s="2"/>
    </row>
    <row r="598" spans="2:14" ht="15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N598" s="2"/>
    </row>
    <row r="599" spans="2:14" ht="15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N599" s="2"/>
    </row>
    <row r="600" spans="2:14" ht="15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N600" s="2"/>
    </row>
    <row r="601" spans="2:14" ht="15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N601" s="2"/>
    </row>
    <row r="602" spans="2:14" ht="15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N602" s="2"/>
    </row>
    <row r="603" spans="2:14" ht="15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N603" s="2"/>
    </row>
    <row r="604" spans="2:14" ht="15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N604" s="2"/>
    </row>
    <row r="605" spans="2:14" ht="15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N605" s="2"/>
    </row>
    <row r="606" spans="2:14" ht="15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N606" s="2"/>
    </row>
    <row r="607" spans="2:14" ht="15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N607" s="2"/>
    </row>
    <row r="608" spans="2:14" ht="15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N608" s="2"/>
    </row>
    <row r="609" spans="2:14" ht="15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N609" s="2"/>
    </row>
    <row r="610" spans="2:14" ht="15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N610" s="2"/>
    </row>
    <row r="611" spans="2:14" ht="15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N611" s="2"/>
    </row>
    <row r="612" spans="2:14" ht="15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N612" s="2"/>
    </row>
    <row r="613" spans="2:14" ht="15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N613" s="2"/>
    </row>
    <row r="614" spans="2:14" ht="15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N614" s="2"/>
    </row>
    <row r="615" spans="2:14" ht="15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N615" s="2"/>
    </row>
    <row r="616" spans="2:14" ht="15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N616" s="2"/>
    </row>
    <row r="617" spans="2:14" ht="15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N617" s="2"/>
    </row>
    <row r="618" spans="2:14" ht="15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N618" s="2"/>
    </row>
    <row r="619" spans="2:14" ht="15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N619" s="2"/>
    </row>
    <row r="620" spans="2:14" ht="15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N620" s="2"/>
    </row>
    <row r="621" spans="2:14" ht="15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N621" s="2"/>
    </row>
    <row r="622" spans="2:14" ht="15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N622" s="2"/>
    </row>
    <row r="623" spans="2:14" ht="15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N623" s="2"/>
    </row>
    <row r="624" spans="2:14" ht="15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N624" s="2"/>
    </row>
    <row r="625" spans="2:14" ht="15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N625" s="2"/>
    </row>
    <row r="626" spans="2:14" ht="15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N626" s="2"/>
    </row>
    <row r="627" spans="2:14" ht="15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N627" s="2"/>
    </row>
    <row r="628" spans="2:14" ht="15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N628" s="2"/>
    </row>
    <row r="629" spans="2:14" ht="15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N629" s="2"/>
    </row>
    <row r="630" spans="2:14" ht="15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N630" s="2"/>
    </row>
    <row r="631" spans="2:14" ht="15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N631" s="2"/>
    </row>
    <row r="632" spans="2:14" ht="15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N632" s="2"/>
    </row>
    <row r="633" spans="2:14" ht="15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N633" s="2"/>
    </row>
    <row r="634" spans="2:14" ht="15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N634" s="2"/>
    </row>
    <row r="635" spans="2:14" ht="15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N635" s="2"/>
    </row>
    <row r="636" spans="2:14" ht="15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N636" s="2"/>
    </row>
    <row r="637" spans="2:14" ht="15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N637" s="2"/>
    </row>
    <row r="638" spans="2:14" ht="15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N638" s="2"/>
    </row>
    <row r="639" spans="2:14" ht="15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N639" s="2"/>
    </row>
    <row r="640" spans="2:14" ht="15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N640" s="2"/>
    </row>
    <row r="641" spans="2:14" ht="15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N641" s="2"/>
    </row>
    <row r="642" spans="2:14" ht="15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N642" s="2"/>
    </row>
    <row r="643" spans="2:14" ht="15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N643" s="2"/>
    </row>
    <row r="644" spans="2:14" ht="15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N644" s="2"/>
    </row>
    <row r="645" spans="2:14" ht="15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N645" s="2"/>
    </row>
    <row r="646" spans="2:14" ht="15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N646" s="2"/>
    </row>
    <row r="647" spans="2:14" ht="15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N647" s="2"/>
    </row>
    <row r="648" spans="2:14" ht="15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N648" s="2"/>
    </row>
    <row r="649" spans="2:14" ht="15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N649" s="2"/>
    </row>
    <row r="650" spans="2:14" ht="15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N650" s="2"/>
    </row>
    <row r="651" spans="2:14" ht="15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N651" s="2"/>
    </row>
    <row r="652" spans="2:14" ht="15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N652" s="2"/>
    </row>
    <row r="653" spans="2:14" ht="15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N653" s="2"/>
    </row>
    <row r="654" spans="2:14" ht="15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N654" s="2"/>
    </row>
    <row r="655" spans="2:14" ht="15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N655" s="2"/>
    </row>
    <row r="656" spans="2:14" ht="15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N656" s="2"/>
    </row>
    <row r="657" spans="2:14" ht="15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N657" s="2"/>
    </row>
    <row r="658" spans="2:14" ht="15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N658" s="2"/>
    </row>
    <row r="659" spans="2:14" ht="15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N659" s="2"/>
    </row>
    <row r="660" spans="2:14" ht="15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N660" s="2"/>
    </row>
    <row r="661" spans="2:14" ht="15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N661" s="2"/>
    </row>
    <row r="662" spans="2:14" ht="15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N662" s="2"/>
    </row>
    <row r="663" spans="2:14" ht="15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N663" s="2"/>
    </row>
    <row r="664" spans="2:14" ht="15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N664" s="2"/>
    </row>
    <row r="665" spans="2:14" ht="15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N665" s="2"/>
    </row>
    <row r="666" spans="2:14" ht="15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N666" s="2"/>
    </row>
    <row r="667" spans="2:14" ht="15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N667" s="2"/>
    </row>
    <row r="668" spans="2:14" ht="15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N668" s="2"/>
    </row>
    <row r="669" spans="2:14" ht="15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N669" s="2"/>
    </row>
    <row r="670" spans="2:14" ht="15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N670" s="2"/>
    </row>
    <row r="671" spans="2:14" ht="15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N671" s="2"/>
    </row>
    <row r="672" spans="2:14" ht="15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N672" s="2"/>
    </row>
    <row r="673" spans="2:14" ht="15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N673" s="2"/>
    </row>
    <row r="674" spans="2:14" ht="15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N674" s="2"/>
    </row>
    <row r="675" spans="2:14" ht="15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N675" s="2"/>
    </row>
    <row r="676" spans="2:14" ht="15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N676" s="2"/>
    </row>
    <row r="677" spans="2:14" ht="15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N677" s="2"/>
    </row>
    <row r="678" spans="2:14" ht="15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N678" s="2"/>
    </row>
    <row r="679" spans="2:14" ht="15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N679" s="2"/>
    </row>
    <row r="680" spans="2:14" ht="15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N680" s="2"/>
    </row>
    <row r="681" spans="2:14" ht="15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N681" s="2"/>
    </row>
    <row r="682" spans="2:14" ht="15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N682" s="2"/>
    </row>
    <row r="683" spans="2:14" ht="15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N683" s="2"/>
    </row>
    <row r="684" spans="2:14" ht="15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N684" s="2"/>
    </row>
    <row r="685" spans="2:14" ht="15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N685" s="2"/>
    </row>
    <row r="686" spans="2:14" ht="15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N686" s="2"/>
    </row>
    <row r="687" spans="2:14" ht="15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N687" s="2"/>
    </row>
    <row r="688" spans="2:14" ht="15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N688" s="2"/>
    </row>
    <row r="689" spans="2:14" ht="15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N689" s="2"/>
    </row>
    <row r="690" spans="2:14" ht="15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N690" s="2"/>
    </row>
    <row r="691" spans="2:14" ht="15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N691" s="2"/>
    </row>
    <row r="692" spans="2:14" ht="15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N692" s="2"/>
    </row>
    <row r="693" spans="2:14" ht="15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N693" s="2"/>
    </row>
    <row r="694" spans="2:14" ht="15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N694" s="2"/>
    </row>
    <row r="695" spans="2:14" ht="15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N695" s="2"/>
    </row>
    <row r="696" spans="2:14" ht="15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N696" s="2"/>
    </row>
    <row r="697" spans="2:14" ht="15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N697" s="2"/>
    </row>
    <row r="698" spans="2:14" ht="15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N698" s="2"/>
    </row>
    <row r="699" spans="2:14" ht="15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N699" s="2"/>
    </row>
    <row r="700" spans="2:14" ht="15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N700" s="2"/>
    </row>
    <row r="701" spans="2:14" ht="15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N701" s="2"/>
    </row>
    <row r="702" spans="2:14" ht="15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N702" s="2"/>
    </row>
    <row r="703" spans="2:14" ht="15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N703" s="2"/>
    </row>
    <row r="704" spans="2:14" ht="15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N704" s="2"/>
    </row>
    <row r="705" spans="2:14" ht="15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N705" s="2"/>
    </row>
    <row r="706" spans="2:14" ht="15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N706" s="2"/>
    </row>
    <row r="707" spans="2:14" ht="15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N707" s="2"/>
    </row>
    <row r="708" spans="2:14" ht="15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N708" s="2"/>
    </row>
    <row r="709" spans="2:14" ht="15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N709" s="2"/>
    </row>
    <row r="710" spans="2:14" ht="15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N710" s="2"/>
    </row>
    <row r="711" spans="2:14" ht="15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N711" s="2"/>
    </row>
    <row r="712" spans="2:14" ht="15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N712" s="2"/>
    </row>
    <row r="713" spans="2:14" ht="15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N713" s="2"/>
    </row>
    <row r="714" spans="2:14" ht="15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N714" s="2"/>
    </row>
    <row r="715" spans="2:14" ht="15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N715" s="2"/>
    </row>
    <row r="716" spans="2:14" ht="15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N716" s="2"/>
    </row>
    <row r="717" spans="2:14" ht="15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N717" s="2"/>
    </row>
    <row r="718" spans="2:14" ht="15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N718" s="2"/>
    </row>
    <row r="719" spans="2:14" ht="15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N719" s="2"/>
    </row>
    <row r="720" spans="2:14" ht="15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N720" s="2"/>
    </row>
    <row r="721" spans="2:14" ht="15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N721" s="2"/>
    </row>
    <row r="722" spans="2:14" ht="15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N722" s="2"/>
    </row>
    <row r="723" spans="2:14" ht="15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N723" s="2"/>
    </row>
    <row r="724" spans="2:14" ht="15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N724" s="2"/>
    </row>
    <row r="725" spans="2:14" ht="15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N725" s="2"/>
    </row>
    <row r="726" spans="2:14" ht="15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N726" s="2"/>
    </row>
    <row r="727" spans="2:14" ht="15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N727" s="2"/>
    </row>
    <row r="728" spans="2:14" ht="15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N728" s="2"/>
    </row>
    <row r="729" spans="2:14" ht="15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N729" s="2"/>
    </row>
    <row r="730" spans="2:14" ht="15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N730" s="2"/>
    </row>
    <row r="731" spans="2:14" ht="15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N731" s="2"/>
    </row>
    <row r="732" spans="2:14" ht="15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N732" s="2"/>
    </row>
    <row r="733" spans="2:14" ht="15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N733" s="2"/>
    </row>
    <row r="734" spans="2:14" ht="15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N734" s="2"/>
    </row>
    <row r="735" spans="2:14" ht="15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N735" s="2"/>
    </row>
    <row r="736" spans="2:14" ht="15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N736" s="2"/>
    </row>
    <row r="737" spans="2:14" ht="15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N737" s="2"/>
    </row>
    <row r="738" spans="2:14" ht="15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N738" s="2"/>
    </row>
    <row r="739" spans="2:14" ht="15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N739" s="2"/>
    </row>
    <row r="740" spans="2:14" ht="15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N740" s="2"/>
    </row>
    <row r="741" spans="2:14" ht="15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N741" s="2"/>
    </row>
    <row r="742" spans="2:14" ht="15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N742" s="2"/>
    </row>
    <row r="743" spans="2:14" ht="15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N743" s="2"/>
    </row>
    <row r="744" spans="2:14" ht="15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N744" s="2"/>
    </row>
    <row r="745" spans="2:14" ht="15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N745" s="2"/>
    </row>
    <row r="746" spans="2:14" ht="15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N746" s="2"/>
    </row>
    <row r="747" spans="2:14" ht="15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N747" s="2"/>
    </row>
    <row r="748" spans="2:14" ht="15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N748" s="2"/>
    </row>
    <row r="749" spans="2:14" ht="15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N749" s="2"/>
    </row>
    <row r="750" spans="2:14" ht="15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N750" s="2"/>
    </row>
    <row r="751" spans="2:14" ht="15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N751" s="2"/>
    </row>
    <row r="752" spans="2:14" ht="15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N752" s="2"/>
    </row>
    <row r="753" spans="2:14" ht="15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N753" s="2"/>
    </row>
    <row r="754" spans="2:14" ht="15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N754" s="2"/>
    </row>
    <row r="755" spans="2:14" ht="15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N755" s="2"/>
    </row>
    <row r="756" spans="2:14" ht="15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N756" s="2"/>
    </row>
    <row r="757" spans="2:14" ht="15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N757" s="2"/>
    </row>
    <row r="758" spans="2:14" ht="15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N758" s="2"/>
    </row>
    <row r="759" spans="2:14" ht="15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N759" s="2"/>
    </row>
    <row r="760" spans="2:14" ht="15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N760" s="2"/>
    </row>
    <row r="761" spans="2:14" ht="15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N761" s="2"/>
    </row>
    <row r="762" spans="2:14" ht="15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N762" s="2"/>
    </row>
    <row r="763" spans="2:14" ht="15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N763" s="2"/>
    </row>
    <row r="764" spans="2:14" ht="15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N764" s="2"/>
    </row>
    <row r="765" spans="2:14" ht="15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N765" s="2"/>
    </row>
    <row r="766" spans="2:14" ht="15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N766" s="2"/>
    </row>
    <row r="767" spans="2:14" ht="15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N767" s="2"/>
    </row>
    <row r="768" spans="2:14" ht="15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N768" s="2"/>
    </row>
    <row r="769" spans="2:14" ht="15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N769" s="2"/>
    </row>
    <row r="770" spans="2:14" ht="15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N770" s="2"/>
    </row>
    <row r="771" spans="2:14" ht="15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N771" s="2"/>
    </row>
    <row r="772" spans="2:14" ht="15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N772" s="2"/>
    </row>
    <row r="773" spans="2:14" ht="15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N773" s="2"/>
    </row>
    <row r="774" spans="2:14" ht="15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N774" s="2"/>
    </row>
    <row r="775" spans="2:14" ht="15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N775" s="2"/>
    </row>
    <row r="776" spans="2:14" ht="15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N776" s="2"/>
    </row>
    <row r="777" spans="2:14" ht="15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N777" s="2"/>
    </row>
    <row r="778" spans="2:14" ht="15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N778" s="2"/>
    </row>
    <row r="779" spans="2:14" ht="15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N779" s="2"/>
    </row>
    <row r="780" spans="2:14" ht="15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N780" s="2"/>
    </row>
    <row r="781" spans="2:14" ht="15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N781" s="2"/>
    </row>
    <row r="782" spans="2:14" ht="15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N782" s="2"/>
    </row>
    <row r="783" spans="2:14" ht="15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N783" s="2"/>
    </row>
    <row r="784" spans="2:14" ht="15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N784" s="2"/>
    </row>
    <row r="785" spans="2:14" ht="15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N785" s="2"/>
    </row>
    <row r="786" spans="2:14" ht="15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N786" s="2"/>
    </row>
    <row r="787" spans="2:14" ht="15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N787" s="2"/>
    </row>
    <row r="788" spans="2:14" ht="15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N788" s="2"/>
    </row>
    <row r="789" spans="2:14" ht="15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N789" s="2"/>
    </row>
    <row r="790" spans="2:14" ht="15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N790" s="2"/>
    </row>
    <row r="791" spans="2:14" ht="15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N791" s="2"/>
    </row>
    <row r="792" spans="2:14" ht="15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N792" s="2"/>
    </row>
    <row r="793" spans="2:14" ht="15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N793" s="2"/>
    </row>
    <row r="794" spans="2:14" ht="15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N794" s="2"/>
    </row>
    <row r="795" spans="2:14" ht="15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N795" s="2"/>
    </row>
    <row r="796" spans="2:14" ht="15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N796" s="2"/>
    </row>
    <row r="797" spans="2:14" ht="15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N797" s="2"/>
    </row>
    <row r="798" spans="2:14" ht="15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N798" s="2"/>
    </row>
    <row r="799" spans="2:14" ht="15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N799" s="2"/>
    </row>
    <row r="800" spans="2:14" ht="15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N800" s="2"/>
    </row>
    <row r="801" spans="2:14" ht="15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N801" s="2"/>
    </row>
    <row r="802" spans="2:14" ht="15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N802" s="2"/>
    </row>
    <row r="803" spans="2:14" ht="15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N803" s="2"/>
    </row>
    <row r="804" spans="2:14" ht="15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N804" s="2"/>
    </row>
    <row r="805" spans="2:14" ht="15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N805" s="2"/>
    </row>
    <row r="806" spans="2:14" ht="15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N806" s="2"/>
    </row>
    <row r="807" spans="2:14" ht="15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N807" s="2"/>
    </row>
    <row r="808" spans="2:14" ht="15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N808" s="2"/>
    </row>
    <row r="809" spans="2:14" ht="15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N809" s="2"/>
    </row>
    <row r="810" spans="2:14" ht="15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N810" s="2"/>
    </row>
    <row r="811" spans="2:14" ht="15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N811" s="2"/>
    </row>
    <row r="812" spans="2:14" ht="15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N812" s="2"/>
    </row>
    <row r="813" spans="2:14" ht="15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N813" s="2"/>
    </row>
    <row r="814" spans="2:14" ht="15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N814" s="2"/>
    </row>
    <row r="815" spans="2:14" ht="15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N815" s="2"/>
    </row>
    <row r="816" spans="2:14" ht="15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N816" s="2"/>
    </row>
    <row r="817" spans="2:14" ht="15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N817" s="2"/>
    </row>
    <row r="818" spans="2:14" ht="15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N818" s="2"/>
    </row>
    <row r="819" spans="2:14" ht="15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N819" s="2"/>
    </row>
    <row r="820" spans="2:14" ht="15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N820" s="2"/>
    </row>
    <row r="821" spans="2:14" ht="15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N821" s="2"/>
    </row>
    <row r="822" spans="2:14" ht="15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N822" s="2"/>
    </row>
    <row r="823" spans="2:14" ht="15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N823" s="2"/>
    </row>
    <row r="824" spans="2:14" ht="15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N824" s="2"/>
    </row>
    <row r="825" spans="2:14" ht="15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N825" s="2"/>
    </row>
    <row r="826" spans="2:14" ht="15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N826" s="2"/>
    </row>
    <row r="827" spans="2:14" ht="15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N827" s="2"/>
    </row>
    <row r="828" spans="2:14" ht="15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N828" s="2"/>
    </row>
    <row r="829" spans="2:14" ht="15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N829" s="2"/>
    </row>
    <row r="830" spans="2:14" ht="15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N830" s="2"/>
    </row>
    <row r="831" spans="2:14" ht="15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N831" s="2"/>
    </row>
    <row r="832" spans="2:14" ht="15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N832" s="2"/>
    </row>
    <row r="833" spans="2:14" ht="15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N833" s="2"/>
    </row>
    <row r="834" spans="2:14" ht="15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N834" s="2"/>
    </row>
    <row r="835" spans="2:14" ht="15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N835" s="2"/>
    </row>
    <row r="836" spans="2:14" ht="15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N836" s="2"/>
    </row>
    <row r="837" spans="2:14" ht="15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N837" s="2"/>
    </row>
    <row r="838" spans="2:14" ht="15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N838" s="2"/>
    </row>
    <row r="839" spans="2:14" ht="15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N839" s="2"/>
    </row>
    <row r="840" spans="2:14" ht="15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N840" s="2"/>
    </row>
    <row r="841" spans="2:14" ht="15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N841" s="2"/>
    </row>
    <row r="842" spans="2:14" ht="15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N842" s="2"/>
    </row>
    <row r="843" spans="2:14" ht="15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N843" s="2"/>
    </row>
    <row r="844" spans="2:14" ht="15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N844" s="2"/>
    </row>
    <row r="845" spans="2:14" ht="15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N845" s="2"/>
    </row>
    <row r="846" spans="2:14" ht="15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N846" s="2"/>
    </row>
    <row r="847" spans="2:14" ht="15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N847" s="2"/>
    </row>
    <row r="848" spans="2:14" ht="15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N848" s="2"/>
    </row>
    <row r="849" spans="2:14" ht="15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N849" s="2"/>
    </row>
    <row r="850" spans="2:14" ht="15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N850" s="2"/>
    </row>
    <row r="851" spans="2:14" ht="15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N851" s="2"/>
    </row>
    <row r="852" spans="2:14" ht="15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N852" s="2"/>
    </row>
    <row r="853" spans="2:14" ht="15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N853" s="2"/>
    </row>
    <row r="854" spans="2:14" ht="15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N854" s="2"/>
    </row>
    <row r="855" spans="2:14" ht="15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N855" s="2"/>
    </row>
    <row r="856" spans="2:14" ht="15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N856" s="2"/>
    </row>
    <row r="857" spans="2:14" ht="15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N857" s="2"/>
    </row>
    <row r="858" spans="2:14" ht="15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N858" s="2"/>
    </row>
    <row r="859" spans="2:14" ht="15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N859" s="2"/>
    </row>
    <row r="860" spans="2:14" ht="15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N860" s="2"/>
    </row>
    <row r="861" spans="2:14" ht="15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N861" s="2"/>
    </row>
    <row r="862" spans="2:14" ht="15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N862" s="2"/>
    </row>
    <row r="863" spans="2:14" ht="15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N863" s="2"/>
    </row>
    <row r="864" spans="2:14" ht="15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N864" s="2"/>
    </row>
    <row r="865" spans="2:14" ht="15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N865" s="2"/>
    </row>
    <row r="866" spans="2:14" ht="15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N866" s="2"/>
    </row>
    <row r="867" spans="2:14" ht="15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N867" s="2"/>
    </row>
    <row r="868" spans="2:14" ht="15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N868" s="2"/>
    </row>
    <row r="869" spans="2:14" ht="15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N869" s="2"/>
    </row>
    <row r="870" spans="2:14" ht="15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N870" s="2"/>
    </row>
    <row r="871" spans="2:14" ht="15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N871" s="2"/>
    </row>
    <row r="872" spans="2:14" ht="15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N872" s="2"/>
    </row>
    <row r="873" spans="2:14" ht="15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N873" s="2"/>
    </row>
    <row r="874" spans="2:14" ht="15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N874" s="2"/>
    </row>
    <row r="875" spans="2:14" ht="15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N875" s="2"/>
    </row>
    <row r="876" spans="2:14" ht="15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N876" s="2"/>
    </row>
    <row r="877" spans="2:14" ht="15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N877" s="2"/>
    </row>
    <row r="878" spans="2:14" ht="15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N878" s="2"/>
    </row>
    <row r="879" spans="2:14" ht="15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N879" s="2"/>
    </row>
    <row r="880" spans="2:14" ht="15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N880" s="2"/>
    </row>
    <row r="881" spans="2:14" ht="15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N881" s="2"/>
    </row>
    <row r="882" spans="2:14" ht="15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N882" s="2"/>
    </row>
    <row r="883" spans="2:14" ht="15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N883" s="2"/>
    </row>
    <row r="884" spans="2:14" ht="15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N884" s="2"/>
    </row>
    <row r="885" spans="2:14" ht="15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N885" s="2"/>
    </row>
    <row r="886" spans="2:14" ht="15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N886" s="2"/>
    </row>
    <row r="887" spans="2:14" ht="15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N887" s="2"/>
    </row>
    <row r="888" spans="2:14" ht="15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N888" s="2"/>
    </row>
    <row r="889" spans="2:14" ht="15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N889" s="2"/>
    </row>
    <row r="890" spans="2:14" ht="15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N890" s="2"/>
    </row>
    <row r="891" spans="2:14" ht="15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N891" s="2"/>
    </row>
    <row r="892" spans="2:14" ht="15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N892" s="2"/>
    </row>
    <row r="893" spans="2:14" ht="15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N893" s="2"/>
    </row>
    <row r="894" spans="2:14" ht="15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N894" s="2"/>
    </row>
    <row r="895" spans="2:14" ht="15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N895" s="2"/>
    </row>
    <row r="896" spans="2:14" ht="15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N896" s="2"/>
    </row>
    <row r="897" spans="2:14" ht="15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N897" s="2"/>
    </row>
    <row r="898" spans="2:14" ht="15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N898" s="2"/>
    </row>
    <row r="899" spans="2:14" ht="15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N899" s="2"/>
    </row>
    <row r="900" spans="2:14" ht="15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N900" s="2"/>
    </row>
    <row r="901" spans="2:14" ht="15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N901" s="2"/>
    </row>
    <row r="902" spans="2:14" ht="15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N902" s="2"/>
    </row>
    <row r="903" spans="2:14" ht="15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N903" s="2"/>
    </row>
    <row r="904" spans="2:14" ht="15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N904" s="2"/>
    </row>
    <row r="905" spans="2:14" ht="15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N905" s="2"/>
    </row>
    <row r="906" spans="2:14" ht="15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N906" s="2"/>
    </row>
    <row r="907" spans="2:14" ht="15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N907" s="2"/>
    </row>
    <row r="908" spans="2:14" ht="15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N908" s="2"/>
    </row>
    <row r="909" spans="2:14" ht="15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N909" s="2"/>
    </row>
    <row r="910" spans="2:14" ht="15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N910" s="2"/>
    </row>
    <row r="911" spans="2:14" ht="15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N911" s="2"/>
    </row>
    <row r="912" spans="2:14" ht="15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N912" s="2"/>
    </row>
    <row r="913" spans="2:14" ht="15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N913" s="2"/>
    </row>
    <row r="914" spans="2:14" ht="15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N914" s="2"/>
    </row>
    <row r="915" spans="2:14" ht="15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N915" s="2"/>
    </row>
    <row r="916" spans="2:14" ht="15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N916" s="2"/>
    </row>
    <row r="917" spans="2:14" ht="15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N917" s="2"/>
    </row>
    <row r="918" spans="2:14" ht="15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N918" s="2"/>
    </row>
    <row r="919" spans="2:14" ht="15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N919" s="2"/>
    </row>
    <row r="920" spans="2:14" ht="15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N920" s="2"/>
    </row>
    <row r="921" spans="2:14" ht="15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N921" s="2"/>
    </row>
    <row r="922" spans="2:14" ht="15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N922" s="2"/>
    </row>
    <row r="923" spans="2:14" ht="15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N923" s="2"/>
    </row>
    <row r="924" spans="2:14" ht="15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N924" s="2"/>
    </row>
    <row r="925" spans="2:14" ht="15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N925" s="2"/>
    </row>
    <row r="926" spans="2:14" ht="15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N926" s="2"/>
    </row>
    <row r="927" spans="2:14" ht="15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N927" s="2"/>
    </row>
    <row r="928" spans="2:14" ht="15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N928" s="2"/>
    </row>
    <row r="929" spans="2:14" ht="15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N929" s="2"/>
    </row>
    <row r="930" spans="2:14" ht="15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N930" s="2"/>
    </row>
    <row r="931" spans="2:14" ht="15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N931" s="2"/>
    </row>
    <row r="932" spans="2:14" ht="15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N932" s="2"/>
    </row>
    <row r="933" spans="2:14" ht="15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N933" s="2"/>
    </row>
    <row r="934" spans="2:14" ht="15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N934" s="2"/>
    </row>
    <row r="935" spans="2:14" ht="15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N935" s="2"/>
    </row>
    <row r="936" spans="2:14" ht="15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N936" s="2"/>
    </row>
    <row r="937" spans="2:14" ht="15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N937" s="2"/>
    </row>
    <row r="938" spans="2:14" ht="15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N938" s="2"/>
    </row>
    <row r="939" spans="2:14" ht="15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N939" s="2"/>
    </row>
    <row r="940" spans="2:14" ht="15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N940" s="2"/>
    </row>
    <row r="941" spans="2:14" ht="15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N941" s="2"/>
    </row>
    <row r="942" spans="2:14" ht="15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N942" s="2"/>
    </row>
    <row r="943" spans="2:14" ht="15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N943" s="2"/>
    </row>
    <row r="944" spans="2:14" ht="15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N944" s="2"/>
    </row>
    <row r="945" spans="2:14" ht="15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N945" s="2"/>
    </row>
    <row r="946" spans="2:14" ht="15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N946" s="2"/>
    </row>
    <row r="947" spans="2:14" ht="15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N947" s="2"/>
    </row>
    <row r="948" spans="2:14" ht="15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N948" s="2"/>
    </row>
    <row r="949" spans="2:14" ht="15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N949" s="2"/>
    </row>
    <row r="950" spans="2:14" ht="15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N950" s="2"/>
    </row>
    <row r="951" spans="2:14" ht="15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N951" s="2"/>
    </row>
    <row r="952" spans="2:14" ht="15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N952" s="2"/>
    </row>
    <row r="953" spans="2:14" ht="15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N953" s="2"/>
    </row>
    <row r="954" spans="2:14" ht="15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N954" s="2"/>
    </row>
    <row r="955" spans="2:14" ht="15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N955" s="2"/>
    </row>
    <row r="956" spans="2:14" ht="15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N956" s="2"/>
    </row>
    <row r="957" spans="2:14" ht="15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N957" s="2"/>
    </row>
    <row r="958" spans="2:14" ht="15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N958" s="2"/>
    </row>
    <row r="959" spans="2:14" ht="15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N959" s="2"/>
    </row>
    <row r="960" spans="2:14" ht="15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N960" s="2"/>
    </row>
    <row r="961" spans="2:14" ht="15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N961" s="2"/>
    </row>
    <row r="962" spans="2:14" ht="15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N962" s="2"/>
    </row>
    <row r="963" spans="2:14" ht="15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N963" s="2"/>
    </row>
    <row r="964" spans="2:14" ht="15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N964" s="2"/>
    </row>
    <row r="965" spans="2:14" ht="15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N965" s="2"/>
    </row>
    <row r="966" spans="2:14" ht="15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N966" s="2"/>
    </row>
    <row r="967" spans="2:14" ht="15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N967" s="2"/>
    </row>
    <row r="968" spans="2:14" ht="15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N968" s="2"/>
    </row>
    <row r="969" spans="2:14" ht="15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N969" s="2"/>
    </row>
    <row r="970" spans="2:14" ht="15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N970" s="2"/>
    </row>
    <row r="971" spans="2:14" ht="15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N971" s="2"/>
    </row>
    <row r="972" spans="2:14" ht="15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N972" s="2"/>
    </row>
    <row r="973" spans="2:14" ht="15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N973" s="2"/>
    </row>
    <row r="974" spans="2:14" ht="15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N974" s="2"/>
    </row>
    <row r="975" spans="2:14" ht="15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N975" s="2"/>
    </row>
    <row r="976" spans="2:14" ht="15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N976" s="2"/>
    </row>
    <row r="977" spans="2:14" ht="15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N977" s="2"/>
    </row>
    <row r="978" spans="2:14" ht="15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N978" s="2"/>
    </row>
    <row r="979" spans="2:14" ht="15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N979" s="2"/>
    </row>
    <row r="980" spans="2:14" ht="15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N980" s="2"/>
    </row>
    <row r="981" spans="2:14" ht="15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N981" s="2"/>
    </row>
    <row r="982" spans="2:14" ht="15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N982" s="2"/>
    </row>
    <row r="983" spans="2:14" ht="15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N983" s="2"/>
    </row>
    <row r="984" spans="2:14" ht="15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N984" s="2"/>
    </row>
    <row r="985" spans="2:14" ht="15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N985" s="2"/>
    </row>
    <row r="986" spans="2:14" ht="15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N986" s="2"/>
    </row>
    <row r="987" spans="2:14" ht="15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N987" s="2"/>
    </row>
    <row r="988" spans="2:14" ht="15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N988" s="2"/>
    </row>
    <row r="989" spans="2:14" ht="15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N989" s="2"/>
    </row>
    <row r="990" spans="2:14" ht="15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N990" s="2"/>
    </row>
    <row r="991" spans="2:14" ht="15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N991" s="2"/>
    </row>
    <row r="992" spans="2:14" ht="15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N992" s="2"/>
    </row>
    <row r="993" spans="2:14" ht="15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N993" s="2"/>
    </row>
    <row r="994" spans="2:14" ht="15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N994" s="2"/>
    </row>
    <row r="995" spans="2:14" ht="15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N995" s="2"/>
    </row>
    <row r="996" spans="2:14" ht="15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N996" s="2"/>
    </row>
    <row r="997" spans="2:14" ht="15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N997" s="2"/>
    </row>
    <row r="998" spans="2:14" ht="15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N998" s="2"/>
    </row>
    <row r="999" spans="2:14" ht="15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N999" s="2"/>
    </row>
    <row r="1000" spans="2:14" ht="15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N1000" s="2"/>
    </row>
  </sheetData>
  <mergeCells count="1">
    <mergeCell ref="A1:K1"/>
  </mergeCells>
  <conditionalFormatting sqref="A5:A79">
    <cfRule type="expression" dxfId="19" priority="1">
      <formula>M5="yes"</formula>
    </cfRule>
  </conditionalFormatting>
  <pageMargins left="0.70866141732283472" right="0.70866141732283472" top="0.74803149606299213" bottom="0.74803149606299213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C1000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3" x14ac:dyDescent="0.2">
      <c r="A2" s="10"/>
      <c r="B2" s="16">
        <f>COUNTIF(B4:B78,"&gt;0")</f>
        <v>7</v>
      </c>
      <c r="C2" s="14"/>
    </row>
    <row r="3" spans="1:3" x14ac:dyDescent="0.2">
      <c r="A3" s="17" t="s">
        <v>2</v>
      </c>
      <c r="B3" s="18" t="s">
        <v>158</v>
      </c>
      <c r="C3" s="18" t="s">
        <v>1</v>
      </c>
    </row>
    <row r="4" spans="1:3" x14ac:dyDescent="0.2">
      <c r="A4" s="10" t="s">
        <v>37</v>
      </c>
      <c r="B4" s="10"/>
      <c r="C4" s="19"/>
    </row>
    <row r="5" spans="1:3" x14ac:dyDescent="0.2">
      <c r="A5" s="10" t="s">
        <v>56</v>
      </c>
      <c r="B5" s="10"/>
      <c r="C5" s="19"/>
    </row>
    <row r="6" spans="1:3" x14ac:dyDescent="0.2">
      <c r="A6" s="10" t="s">
        <v>17</v>
      </c>
      <c r="B6" s="10"/>
      <c r="C6" s="19"/>
    </row>
    <row r="7" spans="1:3" x14ac:dyDescent="0.2">
      <c r="A7" s="10" t="s">
        <v>33</v>
      </c>
      <c r="B7" s="10"/>
      <c r="C7" s="19"/>
    </row>
    <row r="8" spans="1:3" x14ac:dyDescent="0.2">
      <c r="A8" s="10" t="s">
        <v>22</v>
      </c>
      <c r="B8" s="10"/>
      <c r="C8" s="19"/>
    </row>
    <row r="9" spans="1:3" x14ac:dyDescent="0.2">
      <c r="A9" s="10" t="s">
        <v>21</v>
      </c>
      <c r="B9" s="13">
        <v>44</v>
      </c>
      <c r="C9" s="19"/>
    </row>
    <row r="10" spans="1:3" x14ac:dyDescent="0.2">
      <c r="A10" s="10" t="s">
        <v>59</v>
      </c>
      <c r="B10" s="10"/>
      <c r="C10" s="19"/>
    </row>
    <row r="11" spans="1:3" x14ac:dyDescent="0.2">
      <c r="A11" s="10" t="s">
        <v>60</v>
      </c>
      <c r="B11" s="10"/>
      <c r="C11" s="19"/>
    </row>
    <row r="12" spans="1:3" x14ac:dyDescent="0.2">
      <c r="A12" s="10" t="s">
        <v>27</v>
      </c>
      <c r="B12" s="10"/>
      <c r="C12" s="19"/>
    </row>
    <row r="13" spans="1:3" x14ac:dyDescent="0.2">
      <c r="A13" s="10" t="s">
        <v>61</v>
      </c>
      <c r="B13" s="10"/>
      <c r="C13" s="19"/>
    </row>
    <row r="14" spans="1:3" x14ac:dyDescent="0.2">
      <c r="A14" s="10" t="s">
        <v>62</v>
      </c>
      <c r="B14" s="10"/>
      <c r="C14" s="19"/>
    </row>
    <row r="15" spans="1:3" x14ac:dyDescent="0.2">
      <c r="A15" s="10" t="s">
        <v>48</v>
      </c>
      <c r="B15" s="10"/>
      <c r="C15" s="19"/>
    </row>
    <row r="16" spans="1:3" x14ac:dyDescent="0.2">
      <c r="A16" s="10" t="s">
        <v>63</v>
      </c>
      <c r="B16" s="10"/>
      <c r="C16" s="19"/>
    </row>
    <row r="17" spans="1:3" x14ac:dyDescent="0.2">
      <c r="A17" s="10" t="s">
        <v>29</v>
      </c>
      <c r="B17" s="10"/>
      <c r="C17" s="19"/>
    </row>
    <row r="18" spans="1:3" x14ac:dyDescent="0.2">
      <c r="A18" s="10" t="s">
        <v>64</v>
      </c>
      <c r="B18" s="10"/>
      <c r="C18" s="19"/>
    </row>
    <row r="19" spans="1:3" x14ac:dyDescent="0.2">
      <c r="A19" s="10" t="s">
        <v>24</v>
      </c>
      <c r="B19" s="10"/>
      <c r="C19" s="19"/>
    </row>
    <row r="20" spans="1:3" x14ac:dyDescent="0.2">
      <c r="A20" s="10" t="s">
        <v>65</v>
      </c>
      <c r="B20" s="10"/>
      <c r="C20" s="19"/>
    </row>
    <row r="21" spans="1:3" ht="15.75" customHeight="1" x14ac:dyDescent="0.2">
      <c r="A21" s="10" t="s">
        <v>36</v>
      </c>
      <c r="B21" s="10"/>
      <c r="C21" s="19"/>
    </row>
    <row r="22" spans="1:3" ht="15.75" customHeight="1" x14ac:dyDescent="0.2">
      <c r="A22" s="10" t="s">
        <v>18</v>
      </c>
      <c r="B22" s="13">
        <v>48</v>
      </c>
      <c r="C22" s="19"/>
    </row>
    <row r="23" spans="1:3" ht="15.75" customHeight="1" x14ac:dyDescent="0.2">
      <c r="A23" s="10" t="s">
        <v>66</v>
      </c>
      <c r="B23" s="10"/>
      <c r="C23" s="19"/>
    </row>
    <row r="24" spans="1:3" ht="15.75" customHeight="1" x14ac:dyDescent="0.2">
      <c r="A24" s="10" t="s">
        <v>20</v>
      </c>
      <c r="B24" s="13">
        <v>46</v>
      </c>
      <c r="C24" s="19"/>
    </row>
    <row r="25" spans="1:3" ht="15.75" customHeight="1" x14ac:dyDescent="0.2">
      <c r="A25" s="10" t="s">
        <v>67</v>
      </c>
      <c r="B25" s="10"/>
      <c r="C25" s="19"/>
    </row>
    <row r="26" spans="1:3" ht="15.75" customHeight="1" x14ac:dyDescent="0.2">
      <c r="A26" s="10" t="s">
        <v>42</v>
      </c>
      <c r="B26" s="10"/>
      <c r="C26" s="19"/>
    </row>
    <row r="27" spans="1:3" ht="15.75" customHeight="1" x14ac:dyDescent="0.2">
      <c r="A27" s="10" t="s">
        <v>41</v>
      </c>
      <c r="B27" s="13">
        <v>45</v>
      </c>
      <c r="C27" s="19"/>
    </row>
    <row r="28" spans="1:3" ht="15.75" customHeight="1" x14ac:dyDescent="0.2">
      <c r="A28" s="10" t="s">
        <v>68</v>
      </c>
      <c r="B28" s="10"/>
      <c r="C28" s="19"/>
    </row>
    <row r="29" spans="1:3" ht="15.75" customHeight="1" x14ac:dyDescent="0.2">
      <c r="A29" s="10" t="s">
        <v>69</v>
      </c>
      <c r="B29" s="10"/>
      <c r="C29" s="19"/>
    </row>
    <row r="30" spans="1:3" ht="15.75" customHeight="1" x14ac:dyDescent="0.2">
      <c r="A30" s="10" t="s">
        <v>34</v>
      </c>
      <c r="B30" s="10"/>
      <c r="C30" s="19"/>
    </row>
    <row r="31" spans="1:3" ht="15.75" customHeight="1" x14ac:dyDescent="0.2">
      <c r="A31" s="10" t="s">
        <v>54</v>
      </c>
      <c r="B31" s="10"/>
      <c r="C31" s="19"/>
    </row>
    <row r="32" spans="1:3" ht="15.75" customHeight="1" x14ac:dyDescent="0.2">
      <c r="A32" s="10" t="s">
        <v>32</v>
      </c>
      <c r="B32" s="10"/>
      <c r="C32" s="19"/>
    </row>
    <row r="33" spans="1:3" ht="15.75" customHeight="1" x14ac:dyDescent="0.2">
      <c r="A33" s="10" t="s">
        <v>35</v>
      </c>
      <c r="B33" s="13">
        <v>47</v>
      </c>
      <c r="C33" s="19"/>
    </row>
    <row r="34" spans="1:3" ht="15.75" customHeight="1" x14ac:dyDescent="0.2">
      <c r="A34" s="10" t="s">
        <v>26</v>
      </c>
      <c r="B34" s="10"/>
      <c r="C34" s="19"/>
    </row>
    <row r="35" spans="1:3" ht="15.75" customHeight="1" x14ac:dyDescent="0.2">
      <c r="A35" s="10" t="s">
        <v>70</v>
      </c>
      <c r="B35" s="10"/>
      <c r="C35" s="19"/>
    </row>
    <row r="36" spans="1:3" ht="15.75" customHeight="1" x14ac:dyDescent="0.2">
      <c r="A36" s="10" t="s">
        <v>38</v>
      </c>
      <c r="B36" s="10"/>
      <c r="C36" s="19"/>
    </row>
    <row r="37" spans="1:3" ht="15.75" customHeight="1" x14ac:dyDescent="0.2">
      <c r="A37" s="10" t="s">
        <v>31</v>
      </c>
      <c r="B37" s="10"/>
      <c r="C37" s="19"/>
    </row>
    <row r="38" spans="1:3" ht="15.75" customHeight="1" x14ac:dyDescent="0.2">
      <c r="A38" s="10" t="s">
        <v>45</v>
      </c>
      <c r="B38" s="10"/>
      <c r="C38" s="19"/>
    </row>
    <row r="39" spans="1:3" ht="15.75" customHeight="1" x14ac:dyDescent="0.2">
      <c r="A39" s="10" t="s">
        <v>71</v>
      </c>
      <c r="B39" s="10"/>
      <c r="C39" s="19"/>
    </row>
    <row r="40" spans="1:3" ht="15.75" customHeight="1" x14ac:dyDescent="0.2">
      <c r="A40" s="10" t="s">
        <v>72</v>
      </c>
      <c r="B40" s="10"/>
      <c r="C40" s="19"/>
    </row>
    <row r="41" spans="1:3" ht="15.75" customHeight="1" x14ac:dyDescent="0.2">
      <c r="A41" s="10" t="s">
        <v>30</v>
      </c>
      <c r="B41" s="10"/>
      <c r="C41" s="19"/>
    </row>
    <row r="42" spans="1:3" ht="15.75" customHeight="1" x14ac:dyDescent="0.2">
      <c r="A42" s="10" t="s">
        <v>73</v>
      </c>
      <c r="B42" s="10"/>
      <c r="C42" s="19"/>
    </row>
    <row r="43" spans="1:3" ht="15.75" customHeight="1" x14ac:dyDescent="0.2">
      <c r="A43" s="10" t="s">
        <v>49</v>
      </c>
      <c r="B43" s="10"/>
      <c r="C43" s="19"/>
    </row>
    <row r="44" spans="1:3" ht="15.75" customHeight="1" x14ac:dyDescent="0.2">
      <c r="A44" s="10" t="s">
        <v>162</v>
      </c>
      <c r="B44" s="10"/>
      <c r="C44" s="19"/>
    </row>
    <row r="45" spans="1:3" ht="15.75" customHeight="1" x14ac:dyDescent="0.2">
      <c r="A45" s="10" t="s">
        <v>46</v>
      </c>
      <c r="B45" s="10"/>
      <c r="C45" s="19"/>
    </row>
    <row r="46" spans="1:3" ht="15.75" customHeight="1" x14ac:dyDescent="0.2">
      <c r="A46" s="10" t="s">
        <v>74</v>
      </c>
      <c r="B46" s="10"/>
      <c r="C46" s="19"/>
    </row>
    <row r="47" spans="1:3" ht="15.75" customHeight="1" x14ac:dyDescent="0.2">
      <c r="A47" s="10" t="s">
        <v>50</v>
      </c>
      <c r="B47" s="10"/>
      <c r="C47" s="19"/>
    </row>
    <row r="48" spans="1:3" ht="15.75" customHeight="1" x14ac:dyDescent="0.2">
      <c r="A48" s="10" t="s">
        <v>43</v>
      </c>
      <c r="B48" s="10"/>
      <c r="C48" s="19"/>
    </row>
    <row r="49" spans="1:3" ht="15.75" customHeight="1" x14ac:dyDescent="0.2">
      <c r="A49" s="10" t="s">
        <v>75</v>
      </c>
      <c r="B49" s="10"/>
      <c r="C49" s="19"/>
    </row>
    <row r="50" spans="1:3" ht="15.75" customHeight="1" x14ac:dyDescent="0.2">
      <c r="A50" s="10" t="s">
        <v>76</v>
      </c>
      <c r="B50" s="10"/>
      <c r="C50" s="19"/>
    </row>
    <row r="51" spans="1:3" ht="15.75" customHeight="1" x14ac:dyDescent="0.2">
      <c r="A51" s="10" t="s">
        <v>51</v>
      </c>
      <c r="B51" s="10"/>
      <c r="C51" s="19"/>
    </row>
    <row r="52" spans="1:3" ht="15.75" customHeight="1" x14ac:dyDescent="0.2">
      <c r="A52" s="10" t="s">
        <v>28</v>
      </c>
      <c r="B52" s="10"/>
      <c r="C52" s="19"/>
    </row>
    <row r="53" spans="1:3" ht="15.75" customHeight="1" x14ac:dyDescent="0.2">
      <c r="A53" s="10" t="s">
        <v>55</v>
      </c>
      <c r="B53" s="10"/>
      <c r="C53" s="19"/>
    </row>
    <row r="54" spans="1:3" ht="15.75" customHeight="1" x14ac:dyDescent="0.2">
      <c r="A54" s="10" t="s">
        <v>15</v>
      </c>
      <c r="B54" s="13">
        <v>50</v>
      </c>
      <c r="C54" s="19"/>
    </row>
    <row r="55" spans="1:3" ht="15.75" customHeight="1" x14ac:dyDescent="0.2">
      <c r="A55" s="10" t="s">
        <v>77</v>
      </c>
      <c r="B55" s="10"/>
      <c r="C55" s="19"/>
    </row>
    <row r="56" spans="1:3" ht="15.75" customHeight="1" x14ac:dyDescent="0.2">
      <c r="A56" s="10" t="s">
        <v>78</v>
      </c>
      <c r="B56" s="10"/>
      <c r="C56" s="19"/>
    </row>
    <row r="57" spans="1:3" ht="15.75" customHeight="1" x14ac:dyDescent="0.2">
      <c r="A57" s="10" t="s">
        <v>16</v>
      </c>
      <c r="B57" s="13">
        <v>49</v>
      </c>
      <c r="C57" s="19"/>
    </row>
    <row r="58" spans="1:3" ht="15.75" customHeight="1" x14ac:dyDescent="0.2">
      <c r="A58" s="10" t="s">
        <v>79</v>
      </c>
      <c r="B58" s="10"/>
      <c r="C58" s="19"/>
    </row>
    <row r="59" spans="1:3" ht="15.75" customHeight="1" x14ac:dyDescent="0.2">
      <c r="A59" s="10" t="s">
        <v>25</v>
      </c>
      <c r="B59" s="10"/>
      <c r="C59" s="19"/>
    </row>
    <row r="60" spans="1:3" ht="15.75" customHeight="1" x14ac:dyDescent="0.2">
      <c r="A60" s="10" t="s">
        <v>80</v>
      </c>
      <c r="B60" s="10"/>
      <c r="C60" s="19"/>
    </row>
    <row r="61" spans="1:3" ht="15.75" customHeight="1" x14ac:dyDescent="0.2">
      <c r="A61" s="10" t="s">
        <v>57</v>
      </c>
      <c r="B61" s="10"/>
      <c r="C61" s="19"/>
    </row>
    <row r="62" spans="1:3" ht="15.75" customHeight="1" x14ac:dyDescent="0.2">
      <c r="A62" s="10" t="s">
        <v>40</v>
      </c>
      <c r="B62" s="10"/>
      <c r="C62" s="19"/>
    </row>
    <row r="63" spans="1:3" ht="15.75" customHeight="1" x14ac:dyDescent="0.2">
      <c r="A63" s="10" t="s">
        <v>81</v>
      </c>
      <c r="B63" s="10"/>
      <c r="C63" s="19"/>
    </row>
    <row r="64" spans="1:3" ht="15.75" customHeight="1" x14ac:dyDescent="0.2">
      <c r="A64" s="10" t="s">
        <v>52</v>
      </c>
      <c r="B64" s="10"/>
      <c r="C64" s="19"/>
    </row>
    <row r="65" spans="1:3" ht="15.75" customHeight="1" x14ac:dyDescent="0.2">
      <c r="A65" s="10" t="s">
        <v>82</v>
      </c>
      <c r="B65" s="10"/>
      <c r="C65" s="19"/>
    </row>
    <row r="66" spans="1:3" ht="15.75" customHeight="1" x14ac:dyDescent="0.2">
      <c r="A66" s="10" t="s">
        <v>83</v>
      </c>
      <c r="B66" s="14"/>
      <c r="C66" s="19"/>
    </row>
    <row r="67" spans="1:3" ht="15.75" customHeight="1" x14ac:dyDescent="0.2">
      <c r="A67" s="10" t="s">
        <v>19</v>
      </c>
      <c r="B67" s="14"/>
      <c r="C67" s="19"/>
    </row>
    <row r="68" spans="1:3" ht="15.75" customHeight="1" x14ac:dyDescent="0.2">
      <c r="A68" s="10" t="s">
        <v>23</v>
      </c>
      <c r="B68" s="14"/>
      <c r="C68" s="19"/>
    </row>
    <row r="69" spans="1:3" ht="15.75" customHeight="1" x14ac:dyDescent="0.2">
      <c r="A69" s="10" t="s">
        <v>39</v>
      </c>
      <c r="B69" s="20"/>
      <c r="C69" s="19"/>
    </row>
    <row r="70" spans="1:3" ht="15.75" customHeight="1" x14ac:dyDescent="0.2">
      <c r="A70" s="10" t="s">
        <v>160</v>
      </c>
      <c r="B70" s="20"/>
      <c r="C70" s="19"/>
    </row>
    <row r="71" spans="1:3" ht="15.75" customHeight="1" x14ac:dyDescent="0.2">
      <c r="A71" s="10" t="s">
        <v>84</v>
      </c>
      <c r="B71" s="10"/>
      <c r="C71" s="19"/>
    </row>
    <row r="72" spans="1:3" ht="15.75" customHeight="1" x14ac:dyDescent="0.2">
      <c r="A72" s="10" t="s">
        <v>85</v>
      </c>
      <c r="B72" s="10"/>
      <c r="C72" s="19"/>
    </row>
    <row r="73" spans="1:3" ht="15.75" customHeight="1" x14ac:dyDescent="0.2">
      <c r="A73" s="10" t="s">
        <v>53</v>
      </c>
      <c r="B73" s="10"/>
      <c r="C73" s="19"/>
    </row>
    <row r="74" spans="1:3" ht="15.75" customHeight="1" x14ac:dyDescent="0.2">
      <c r="A74" s="10" t="s">
        <v>86</v>
      </c>
      <c r="B74" s="14"/>
      <c r="C74" s="19"/>
    </row>
    <row r="75" spans="1:3" ht="15.75" customHeight="1" x14ac:dyDescent="0.2">
      <c r="A75" s="10" t="s">
        <v>87</v>
      </c>
      <c r="B75" s="14"/>
      <c r="C75" s="19"/>
    </row>
    <row r="76" spans="1:3" ht="15.75" customHeight="1" x14ac:dyDescent="0.2">
      <c r="A76" s="14" t="s">
        <v>88</v>
      </c>
      <c r="B76" s="10"/>
      <c r="C76" s="19"/>
    </row>
    <row r="77" spans="1:3" ht="15.75" customHeight="1" x14ac:dyDescent="0.2">
      <c r="A77" s="10" t="s">
        <v>58</v>
      </c>
      <c r="B77" s="10"/>
      <c r="C77" s="19"/>
    </row>
    <row r="78" spans="1:3" ht="15.75" customHeight="1" x14ac:dyDescent="0.2">
      <c r="A78" s="10" t="s">
        <v>89</v>
      </c>
      <c r="B78" s="10"/>
      <c r="C78" s="19"/>
    </row>
    <row r="79" spans="1:3" ht="15.75" customHeight="1" x14ac:dyDescent="0.2">
      <c r="A79" s="10"/>
      <c r="B79" s="10"/>
      <c r="C79" s="19"/>
    </row>
    <row r="80" spans="1:3" ht="15.75" customHeight="1" x14ac:dyDescent="0.2">
      <c r="A80" s="10" t="s">
        <v>159</v>
      </c>
      <c r="B80" s="20">
        <f>COUNTIF(B82:B152,"&gt;0")</f>
        <v>4</v>
      </c>
      <c r="C80" s="19"/>
    </row>
    <row r="81" spans="1:3" ht="15.75" customHeight="1" x14ac:dyDescent="0.2">
      <c r="A81" s="21" t="s">
        <v>2</v>
      </c>
      <c r="B81" s="18" t="s">
        <v>158</v>
      </c>
      <c r="C81" s="18" t="s">
        <v>1</v>
      </c>
    </row>
    <row r="82" spans="1:3" ht="15.75" customHeight="1" x14ac:dyDescent="0.2">
      <c r="A82" s="10" t="s">
        <v>91</v>
      </c>
      <c r="B82" s="13">
        <v>50</v>
      </c>
      <c r="C82" s="19"/>
    </row>
    <row r="83" spans="1:3" ht="15.75" customHeight="1" x14ac:dyDescent="0.2">
      <c r="A83" s="10" t="s">
        <v>128</v>
      </c>
      <c r="B83" s="10"/>
      <c r="C83" s="19"/>
    </row>
    <row r="84" spans="1:3" ht="15.75" customHeight="1" x14ac:dyDescent="0.2">
      <c r="A84" s="10" t="s">
        <v>118</v>
      </c>
      <c r="B84" s="10"/>
      <c r="C84" s="19"/>
    </row>
    <row r="85" spans="1:3" ht="15.75" customHeight="1" x14ac:dyDescent="0.2">
      <c r="A85" s="10" t="s">
        <v>129</v>
      </c>
      <c r="B85" s="10"/>
      <c r="C85" s="19"/>
    </row>
    <row r="86" spans="1:3" ht="15.75" customHeight="1" x14ac:dyDescent="0.2">
      <c r="A86" s="15" t="s">
        <v>100</v>
      </c>
      <c r="B86" s="10"/>
      <c r="C86" s="19"/>
    </row>
    <row r="87" spans="1:3" ht="15.75" customHeight="1" x14ac:dyDescent="0.2">
      <c r="A87" s="10" t="s">
        <v>119</v>
      </c>
      <c r="B87" s="10"/>
      <c r="C87" s="19"/>
    </row>
    <row r="88" spans="1:3" ht="15.75" customHeight="1" x14ac:dyDescent="0.2">
      <c r="A88" s="10" t="s">
        <v>97</v>
      </c>
      <c r="B88" s="10"/>
      <c r="C88" s="19"/>
    </row>
    <row r="89" spans="1:3" ht="15.75" customHeight="1" x14ac:dyDescent="0.2">
      <c r="A89" s="10" t="s">
        <v>120</v>
      </c>
      <c r="B89" s="10"/>
      <c r="C89" s="19"/>
    </row>
    <row r="90" spans="1:3" ht="15.75" customHeight="1" x14ac:dyDescent="0.2">
      <c r="A90" s="10" t="s">
        <v>130</v>
      </c>
      <c r="B90" s="10"/>
      <c r="C90" s="19"/>
    </row>
    <row r="91" spans="1:3" ht="15.75" customHeight="1" x14ac:dyDescent="0.2">
      <c r="A91" s="10" t="s">
        <v>131</v>
      </c>
      <c r="B91" s="10"/>
      <c r="C91" s="19"/>
    </row>
    <row r="92" spans="1:3" ht="15.75" customHeight="1" x14ac:dyDescent="0.2">
      <c r="A92" s="10" t="s">
        <v>132</v>
      </c>
      <c r="B92" s="10"/>
      <c r="C92" s="19"/>
    </row>
    <row r="93" spans="1:3" ht="15.75" customHeight="1" x14ac:dyDescent="0.2">
      <c r="A93" s="10" t="s">
        <v>133</v>
      </c>
      <c r="B93" s="10"/>
      <c r="C93" s="19"/>
    </row>
    <row r="94" spans="1:3" ht="15.75" customHeight="1" x14ac:dyDescent="0.2">
      <c r="A94" s="10" t="s">
        <v>101</v>
      </c>
      <c r="B94" s="10"/>
      <c r="C94" s="19"/>
    </row>
    <row r="95" spans="1:3" ht="15.75" customHeight="1" x14ac:dyDescent="0.2">
      <c r="A95" s="10" t="s">
        <v>134</v>
      </c>
      <c r="B95" s="10"/>
      <c r="C95" s="19"/>
    </row>
    <row r="96" spans="1:3" ht="15.75" customHeight="1" x14ac:dyDescent="0.2">
      <c r="A96" s="10" t="s">
        <v>102</v>
      </c>
      <c r="B96" s="10"/>
      <c r="C96" s="19"/>
    </row>
    <row r="97" spans="1:3" ht="15.75" customHeight="1" x14ac:dyDescent="0.2">
      <c r="A97" s="10" t="s">
        <v>103</v>
      </c>
      <c r="B97" s="10"/>
      <c r="C97" s="19"/>
    </row>
    <row r="98" spans="1:3" ht="15.75" customHeight="1" x14ac:dyDescent="0.2">
      <c r="A98" s="10" t="s">
        <v>104</v>
      </c>
      <c r="B98" s="10"/>
      <c r="C98" s="19"/>
    </row>
    <row r="99" spans="1:3" ht="15.75" customHeight="1" x14ac:dyDescent="0.2">
      <c r="A99" s="10" t="s">
        <v>105</v>
      </c>
      <c r="B99" s="10"/>
      <c r="C99" s="19"/>
    </row>
    <row r="100" spans="1:3" ht="15.75" customHeight="1" x14ac:dyDescent="0.2">
      <c r="A100" s="10" t="s">
        <v>92</v>
      </c>
      <c r="B100" s="13">
        <v>49</v>
      </c>
      <c r="C100" s="19"/>
    </row>
    <row r="101" spans="1:3" ht="15.75" customHeight="1" x14ac:dyDescent="0.2">
      <c r="A101" s="10" t="s">
        <v>98</v>
      </c>
      <c r="B101" s="10"/>
      <c r="C101" s="19"/>
    </row>
    <row r="102" spans="1:3" ht="15.75" customHeight="1" x14ac:dyDescent="0.2">
      <c r="A102" s="10" t="s">
        <v>135</v>
      </c>
      <c r="B102" s="10"/>
      <c r="C102" s="19"/>
    </row>
    <row r="103" spans="1:3" ht="15.75" customHeight="1" x14ac:dyDescent="0.2">
      <c r="A103" s="10" t="s">
        <v>136</v>
      </c>
      <c r="B103" s="10"/>
      <c r="C103" s="19"/>
    </row>
    <row r="104" spans="1:3" ht="15.75" customHeight="1" x14ac:dyDescent="0.2">
      <c r="A104" s="10" t="s">
        <v>94</v>
      </c>
      <c r="B104" s="13">
        <v>48</v>
      </c>
      <c r="C104" s="19"/>
    </row>
    <row r="105" spans="1:3" ht="15.75" customHeight="1" x14ac:dyDescent="0.2">
      <c r="A105" s="10" t="s">
        <v>111</v>
      </c>
      <c r="B105" s="10"/>
      <c r="C105" s="19"/>
    </row>
    <row r="106" spans="1:3" ht="15.75" customHeight="1" x14ac:dyDescent="0.2">
      <c r="A106" s="10" t="s">
        <v>112</v>
      </c>
      <c r="B106" s="10"/>
      <c r="C106" s="19"/>
    </row>
    <row r="107" spans="1:3" ht="15.75" customHeight="1" x14ac:dyDescent="0.2">
      <c r="A107" s="10" t="s">
        <v>96</v>
      </c>
      <c r="B107" s="10"/>
      <c r="C107" s="19"/>
    </row>
    <row r="108" spans="1:3" ht="15.75" customHeight="1" x14ac:dyDescent="0.2">
      <c r="A108" s="10" t="s">
        <v>137</v>
      </c>
      <c r="B108" s="10"/>
      <c r="C108" s="19"/>
    </row>
    <row r="109" spans="1:3" ht="15.75" customHeight="1" x14ac:dyDescent="0.2">
      <c r="A109" s="10" t="s">
        <v>138</v>
      </c>
      <c r="B109" s="10"/>
      <c r="C109" s="19"/>
    </row>
    <row r="110" spans="1:3" ht="15.75" customHeight="1" x14ac:dyDescent="0.2">
      <c r="A110" s="10" t="s">
        <v>121</v>
      </c>
      <c r="B110" s="10"/>
      <c r="C110" s="19"/>
    </row>
    <row r="111" spans="1:3" ht="15.75" customHeight="1" x14ac:dyDescent="0.2">
      <c r="A111" s="10" t="s">
        <v>139</v>
      </c>
      <c r="B111" s="10"/>
      <c r="C111" s="19"/>
    </row>
    <row r="112" spans="1:3" ht="15.75" customHeight="1" x14ac:dyDescent="0.2">
      <c r="A112" s="10" t="s">
        <v>113</v>
      </c>
      <c r="B112" s="10"/>
      <c r="C112" s="19"/>
    </row>
    <row r="113" spans="1:3" ht="15.75" customHeight="1" x14ac:dyDescent="0.2">
      <c r="A113" s="10" t="s">
        <v>140</v>
      </c>
      <c r="B113" s="10"/>
      <c r="C113" s="19"/>
    </row>
    <row r="114" spans="1:3" ht="15.75" customHeight="1" x14ac:dyDescent="0.2">
      <c r="A114" s="10" t="s">
        <v>106</v>
      </c>
      <c r="B114" s="10"/>
      <c r="C114" s="19"/>
    </row>
    <row r="115" spans="1:3" ht="15.75" customHeight="1" x14ac:dyDescent="0.2">
      <c r="A115" s="10" t="s">
        <v>141</v>
      </c>
      <c r="B115" s="10"/>
      <c r="C115" s="19"/>
    </row>
    <row r="116" spans="1:3" ht="15.75" customHeight="1" x14ac:dyDescent="0.2">
      <c r="A116" s="10" t="s">
        <v>142</v>
      </c>
      <c r="B116" s="10"/>
      <c r="C116" s="19"/>
    </row>
    <row r="117" spans="1:3" ht="15.75" customHeight="1" x14ac:dyDescent="0.2">
      <c r="A117" s="10" t="s">
        <v>143</v>
      </c>
      <c r="B117" s="10"/>
      <c r="C117" s="19"/>
    </row>
    <row r="118" spans="1:3" ht="15.75" customHeight="1" x14ac:dyDescent="0.2">
      <c r="A118" s="10" t="s">
        <v>114</v>
      </c>
      <c r="B118" s="10"/>
      <c r="C118" s="19"/>
    </row>
    <row r="119" spans="1:3" ht="15.75" customHeight="1" x14ac:dyDescent="0.2">
      <c r="A119" s="10" t="s">
        <v>144</v>
      </c>
      <c r="B119" s="10"/>
      <c r="C119" s="19"/>
    </row>
    <row r="120" spans="1:3" ht="15.75" customHeight="1" x14ac:dyDescent="0.2">
      <c r="A120" s="10" t="s">
        <v>107</v>
      </c>
      <c r="B120" s="10"/>
      <c r="C120" s="19"/>
    </row>
    <row r="121" spans="1:3" ht="15.75" customHeight="1" x14ac:dyDescent="0.2">
      <c r="A121" s="10" t="s">
        <v>145</v>
      </c>
      <c r="B121" s="10"/>
      <c r="C121" s="19"/>
    </row>
    <row r="122" spans="1:3" ht="15.75" customHeight="1" x14ac:dyDescent="0.2">
      <c r="A122" s="10" t="s">
        <v>93</v>
      </c>
      <c r="B122" s="13"/>
      <c r="C122" s="19"/>
    </row>
    <row r="123" spans="1:3" ht="15.75" customHeight="1" x14ac:dyDescent="0.2">
      <c r="A123" s="10" t="s">
        <v>146</v>
      </c>
      <c r="B123" s="10"/>
      <c r="C123" s="19"/>
    </row>
    <row r="124" spans="1:3" ht="15.75" customHeight="1" x14ac:dyDescent="0.2">
      <c r="A124" s="10" t="s">
        <v>122</v>
      </c>
      <c r="B124" s="10"/>
      <c r="C124" s="19"/>
    </row>
    <row r="125" spans="1:3" ht="15.75" customHeight="1" x14ac:dyDescent="0.2">
      <c r="A125" s="10" t="s">
        <v>115</v>
      </c>
      <c r="B125" s="10"/>
      <c r="C125" s="19"/>
    </row>
    <row r="126" spans="1:3" ht="15.75" customHeight="1" x14ac:dyDescent="0.2">
      <c r="A126" s="10" t="s">
        <v>95</v>
      </c>
      <c r="B126" s="13">
        <v>47</v>
      </c>
      <c r="C126" s="19"/>
    </row>
    <row r="127" spans="1:3" ht="15.75" customHeight="1" x14ac:dyDescent="0.2">
      <c r="A127" s="10" t="s">
        <v>108</v>
      </c>
      <c r="B127" s="10"/>
      <c r="C127" s="19"/>
    </row>
    <row r="128" spans="1:3" ht="15.75" customHeight="1" x14ac:dyDescent="0.2">
      <c r="A128" s="10" t="s">
        <v>147</v>
      </c>
      <c r="B128" s="10"/>
      <c r="C128" s="19"/>
    </row>
    <row r="129" spans="1:3" ht="15.75" customHeight="1" x14ac:dyDescent="0.2">
      <c r="A129" s="10" t="s">
        <v>124</v>
      </c>
      <c r="B129" s="10"/>
      <c r="C129" s="19"/>
    </row>
    <row r="130" spans="1:3" ht="15.75" customHeight="1" x14ac:dyDescent="0.2">
      <c r="A130" s="10" t="s">
        <v>161</v>
      </c>
      <c r="B130" s="10"/>
      <c r="C130" s="19"/>
    </row>
    <row r="131" spans="1:3" ht="15.75" customHeight="1" x14ac:dyDescent="0.2">
      <c r="A131" s="10" t="s">
        <v>125</v>
      </c>
      <c r="B131" s="10"/>
      <c r="C131" s="19"/>
    </row>
    <row r="132" spans="1:3" ht="15.75" customHeight="1" x14ac:dyDescent="0.2">
      <c r="A132" s="10" t="s">
        <v>116</v>
      </c>
      <c r="B132" s="10"/>
      <c r="C132" s="19"/>
    </row>
    <row r="133" spans="1:3" ht="15.75" customHeight="1" x14ac:dyDescent="0.2">
      <c r="A133" s="10" t="s">
        <v>148</v>
      </c>
      <c r="B133" s="10"/>
      <c r="C133" s="19"/>
    </row>
    <row r="134" spans="1:3" ht="15.75" customHeight="1" x14ac:dyDescent="0.2">
      <c r="A134" s="10" t="s">
        <v>126</v>
      </c>
      <c r="B134" s="10"/>
      <c r="C134" s="19"/>
    </row>
    <row r="135" spans="1:3" ht="15.75" customHeight="1" x14ac:dyDescent="0.2">
      <c r="A135" s="10" t="s">
        <v>117</v>
      </c>
      <c r="B135" s="10"/>
      <c r="C135" s="19"/>
    </row>
    <row r="136" spans="1:3" ht="15.75" customHeight="1" x14ac:dyDescent="0.2">
      <c r="A136" s="10" t="s">
        <v>149</v>
      </c>
      <c r="B136" s="10"/>
      <c r="C136" s="19"/>
    </row>
    <row r="137" spans="1:3" ht="15.75" customHeight="1" x14ac:dyDescent="0.2">
      <c r="A137" s="10" t="s">
        <v>127</v>
      </c>
      <c r="B137" s="10"/>
      <c r="C137" s="19"/>
    </row>
    <row r="138" spans="1:3" ht="15.75" customHeight="1" x14ac:dyDescent="0.2">
      <c r="A138" s="10" t="s">
        <v>150</v>
      </c>
      <c r="B138" s="10"/>
      <c r="C138" s="19"/>
    </row>
    <row r="139" spans="1:3" ht="15.75" customHeight="1" x14ac:dyDescent="0.2">
      <c r="A139" s="10" t="s">
        <v>109</v>
      </c>
      <c r="B139" s="10"/>
      <c r="C139" s="19"/>
    </row>
    <row r="140" spans="1:3" ht="15.75" customHeight="1" x14ac:dyDescent="0.2">
      <c r="A140" s="10" t="s">
        <v>151</v>
      </c>
      <c r="B140" s="10"/>
      <c r="C140" s="19"/>
    </row>
    <row r="141" spans="1:3" ht="15.75" customHeight="1" x14ac:dyDescent="0.2">
      <c r="A141" s="10" t="s">
        <v>152</v>
      </c>
      <c r="B141" s="10"/>
      <c r="C141" s="19"/>
    </row>
    <row r="142" spans="1:3" ht="15.75" customHeight="1" x14ac:dyDescent="0.2">
      <c r="A142" s="10" t="s">
        <v>153</v>
      </c>
      <c r="B142" s="10"/>
      <c r="C142" s="19"/>
    </row>
    <row r="143" spans="1:3" ht="15.75" customHeight="1" x14ac:dyDescent="0.2">
      <c r="A143" s="10" t="s">
        <v>154</v>
      </c>
      <c r="B143" s="10"/>
      <c r="C143" s="19"/>
    </row>
    <row r="144" spans="1:3" ht="15.75" customHeight="1" x14ac:dyDescent="0.2">
      <c r="A144" s="10" t="s">
        <v>155</v>
      </c>
      <c r="B144" s="10"/>
      <c r="C144" s="19"/>
    </row>
    <row r="145" spans="1:3" ht="15.75" customHeight="1" x14ac:dyDescent="0.2">
      <c r="A145" s="10" t="s">
        <v>156</v>
      </c>
      <c r="B145" s="10"/>
      <c r="C145" s="19"/>
    </row>
    <row r="146" spans="1:3" ht="15.75" customHeight="1" x14ac:dyDescent="0.2">
      <c r="A146" s="10" t="s">
        <v>157</v>
      </c>
      <c r="B146" s="10"/>
      <c r="C146" s="19"/>
    </row>
    <row r="147" spans="1:3" ht="15.75" customHeight="1" x14ac:dyDescent="0.2">
      <c r="A147" s="10" t="s">
        <v>99</v>
      </c>
      <c r="B147" s="10"/>
      <c r="C147" s="19"/>
    </row>
    <row r="148" spans="1:3" ht="15.75" customHeight="1" x14ac:dyDescent="0.2">
      <c r="A148" s="10" t="s">
        <v>110</v>
      </c>
      <c r="B148" s="10"/>
      <c r="C148" s="19"/>
    </row>
    <row r="149" spans="1:3" ht="15.75" customHeight="1" x14ac:dyDescent="0.2">
      <c r="A149" s="10"/>
      <c r="B149" s="10"/>
      <c r="C149" s="19"/>
    </row>
    <row r="150" spans="1:3" ht="15.75" customHeight="1" x14ac:dyDescent="0.2"/>
    <row r="151" spans="1:3" ht="15.75" customHeight="1" x14ac:dyDescent="0.2"/>
    <row r="152" spans="1:3" ht="15.75" customHeight="1" x14ac:dyDescent="0.2"/>
    <row r="153" spans="1:3" ht="15.75" customHeight="1" x14ac:dyDescent="0.2"/>
    <row r="154" spans="1:3" ht="15.75" customHeight="1" x14ac:dyDescent="0.2"/>
    <row r="155" spans="1:3" ht="15.75" customHeight="1" x14ac:dyDescent="0.2"/>
    <row r="156" spans="1:3" ht="15.75" customHeight="1" x14ac:dyDescent="0.2"/>
    <row r="157" spans="1:3" ht="15.75" customHeight="1" x14ac:dyDescent="0.2"/>
    <row r="158" spans="1:3" ht="15.75" customHeight="1" x14ac:dyDescent="0.2"/>
    <row r="159" spans="1:3" ht="15.75" customHeight="1" x14ac:dyDescent="0.2"/>
    <row r="160" spans="1:3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C32:C33 A33">
    <cfRule type="expression" dxfId="3" priority="1">
      <formula>Q32="yes"</formula>
    </cfRule>
  </conditionalFormatting>
  <conditionalFormatting sqref="A33">
    <cfRule type="expression" dxfId="2" priority="2">
      <formula>O33="yes"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1000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3" x14ac:dyDescent="0.2">
      <c r="A2" s="10"/>
      <c r="B2" s="16">
        <f>COUNTIF(B4:B78,"&gt;0")</f>
        <v>18</v>
      </c>
      <c r="C2" s="14"/>
    </row>
    <row r="3" spans="1:3" x14ac:dyDescent="0.2">
      <c r="A3" s="17" t="s">
        <v>2</v>
      </c>
      <c r="B3" s="18" t="s">
        <v>158</v>
      </c>
      <c r="C3" s="18" t="s">
        <v>1</v>
      </c>
    </row>
    <row r="4" spans="1:3" x14ac:dyDescent="0.2">
      <c r="A4" s="10" t="s">
        <v>37</v>
      </c>
      <c r="B4" s="10"/>
      <c r="C4" s="19"/>
    </row>
    <row r="5" spans="1:3" x14ac:dyDescent="0.2">
      <c r="A5" s="10" t="s">
        <v>56</v>
      </c>
      <c r="B5" s="10"/>
      <c r="C5" s="19"/>
    </row>
    <row r="6" spans="1:3" x14ac:dyDescent="0.2">
      <c r="A6" s="10" t="s">
        <v>17</v>
      </c>
      <c r="B6" s="13">
        <v>47</v>
      </c>
      <c r="C6" s="19"/>
    </row>
    <row r="7" spans="1:3" x14ac:dyDescent="0.2">
      <c r="A7" s="10" t="s">
        <v>33</v>
      </c>
      <c r="B7" s="10"/>
      <c r="C7" s="19"/>
    </row>
    <row r="8" spans="1:3" x14ac:dyDescent="0.2">
      <c r="A8" s="10" t="s">
        <v>22</v>
      </c>
      <c r="B8" s="13">
        <v>37</v>
      </c>
      <c r="C8" s="19"/>
    </row>
    <row r="9" spans="1:3" x14ac:dyDescent="0.2">
      <c r="A9" s="10" t="s">
        <v>21</v>
      </c>
      <c r="B9" s="10"/>
      <c r="C9" s="19"/>
    </row>
    <row r="10" spans="1:3" x14ac:dyDescent="0.2">
      <c r="A10" s="10" t="s">
        <v>59</v>
      </c>
      <c r="B10" s="10"/>
      <c r="C10" s="19"/>
    </row>
    <row r="11" spans="1:3" x14ac:dyDescent="0.2">
      <c r="A11" s="10" t="s">
        <v>60</v>
      </c>
      <c r="B11" s="10"/>
      <c r="C11" s="19"/>
    </row>
    <row r="12" spans="1:3" x14ac:dyDescent="0.2">
      <c r="A12" s="10" t="s">
        <v>27</v>
      </c>
      <c r="B12" s="10"/>
      <c r="C12" s="19"/>
    </row>
    <row r="13" spans="1:3" x14ac:dyDescent="0.2">
      <c r="A13" s="10" t="s">
        <v>61</v>
      </c>
      <c r="B13" s="10"/>
      <c r="C13" s="19"/>
    </row>
    <row r="14" spans="1:3" x14ac:dyDescent="0.2">
      <c r="A14" s="10" t="s">
        <v>62</v>
      </c>
      <c r="B14" s="10"/>
      <c r="C14" s="19"/>
    </row>
    <row r="15" spans="1:3" x14ac:dyDescent="0.2">
      <c r="A15" s="10" t="s">
        <v>48</v>
      </c>
      <c r="B15" s="10"/>
      <c r="C15" s="19"/>
    </row>
    <row r="16" spans="1:3" x14ac:dyDescent="0.2">
      <c r="A16" s="10" t="s">
        <v>63</v>
      </c>
      <c r="B16" s="10"/>
      <c r="C16" s="19"/>
    </row>
    <row r="17" spans="1:3" x14ac:dyDescent="0.2">
      <c r="A17" s="10" t="s">
        <v>29</v>
      </c>
      <c r="B17" s="13">
        <v>38</v>
      </c>
      <c r="C17" s="19"/>
    </row>
    <row r="18" spans="1:3" x14ac:dyDescent="0.2">
      <c r="A18" s="10" t="s">
        <v>64</v>
      </c>
      <c r="B18" s="10"/>
      <c r="C18" s="19"/>
    </row>
    <row r="19" spans="1:3" x14ac:dyDescent="0.2">
      <c r="A19" s="10" t="s">
        <v>24</v>
      </c>
      <c r="B19" s="10"/>
      <c r="C19" s="19"/>
    </row>
    <row r="20" spans="1:3" x14ac:dyDescent="0.2">
      <c r="A20" s="10" t="s">
        <v>65</v>
      </c>
      <c r="B20" s="10"/>
      <c r="C20" s="19"/>
    </row>
    <row r="21" spans="1:3" ht="15.75" customHeight="1" x14ac:dyDescent="0.2">
      <c r="A21" s="10" t="s">
        <v>36</v>
      </c>
      <c r="B21" s="13"/>
      <c r="C21" s="19"/>
    </row>
    <row r="22" spans="1:3" ht="15.75" customHeight="1" x14ac:dyDescent="0.2">
      <c r="A22" s="10" t="s">
        <v>18</v>
      </c>
      <c r="B22" s="13">
        <v>45</v>
      </c>
      <c r="C22" s="19"/>
    </row>
    <row r="23" spans="1:3" ht="15.75" customHeight="1" x14ac:dyDescent="0.2">
      <c r="A23" s="10" t="s">
        <v>66</v>
      </c>
      <c r="B23" s="10"/>
      <c r="C23" s="19"/>
    </row>
    <row r="24" spans="1:3" ht="15.75" customHeight="1" x14ac:dyDescent="0.2">
      <c r="A24" s="10" t="s">
        <v>20</v>
      </c>
      <c r="B24" s="13">
        <v>39</v>
      </c>
      <c r="C24" s="19"/>
    </row>
    <row r="25" spans="1:3" ht="15.75" customHeight="1" x14ac:dyDescent="0.2">
      <c r="A25" s="10" t="s">
        <v>67</v>
      </c>
      <c r="B25" s="10"/>
      <c r="C25" s="19"/>
    </row>
    <row r="26" spans="1:3" ht="15.75" customHeight="1" x14ac:dyDescent="0.2">
      <c r="A26" s="10" t="s">
        <v>42</v>
      </c>
      <c r="B26" s="13">
        <v>33</v>
      </c>
      <c r="C26" s="19"/>
    </row>
    <row r="27" spans="1:3" ht="15.75" customHeight="1" x14ac:dyDescent="0.2">
      <c r="A27" s="10" t="s">
        <v>41</v>
      </c>
      <c r="B27" s="10"/>
      <c r="C27" s="19"/>
    </row>
    <row r="28" spans="1:3" ht="15.75" customHeight="1" x14ac:dyDescent="0.2">
      <c r="A28" s="10" t="s">
        <v>68</v>
      </c>
      <c r="B28" s="10"/>
      <c r="C28" s="19"/>
    </row>
    <row r="29" spans="1:3" ht="15.75" customHeight="1" x14ac:dyDescent="0.2">
      <c r="A29" s="10" t="s">
        <v>69</v>
      </c>
      <c r="B29" s="10"/>
      <c r="C29" s="19"/>
    </row>
    <row r="30" spans="1:3" ht="15.75" customHeight="1" x14ac:dyDescent="0.2">
      <c r="A30" s="10" t="s">
        <v>34</v>
      </c>
      <c r="B30" s="10"/>
      <c r="C30" s="19"/>
    </row>
    <row r="31" spans="1:3" ht="15.75" customHeight="1" x14ac:dyDescent="0.2">
      <c r="A31" s="10" t="s">
        <v>54</v>
      </c>
      <c r="B31" s="10"/>
      <c r="C31" s="19"/>
    </row>
    <row r="32" spans="1:3" ht="15.75" customHeight="1" x14ac:dyDescent="0.2">
      <c r="A32" s="10" t="s">
        <v>32</v>
      </c>
      <c r="B32" s="10"/>
      <c r="C32" s="19"/>
    </row>
    <row r="33" spans="1:3" ht="15.75" customHeight="1" x14ac:dyDescent="0.2">
      <c r="A33" s="10" t="s">
        <v>35</v>
      </c>
      <c r="B33" s="13">
        <v>44</v>
      </c>
      <c r="C33" s="19"/>
    </row>
    <row r="34" spans="1:3" ht="15.75" customHeight="1" x14ac:dyDescent="0.2">
      <c r="A34" s="10" t="s">
        <v>26</v>
      </c>
      <c r="B34" s="13">
        <v>49</v>
      </c>
      <c r="C34" s="19"/>
    </row>
    <row r="35" spans="1:3" ht="15.75" customHeight="1" x14ac:dyDescent="0.2">
      <c r="A35" s="10" t="s">
        <v>70</v>
      </c>
      <c r="B35" s="10"/>
      <c r="C35" s="19"/>
    </row>
    <row r="36" spans="1:3" ht="15.75" customHeight="1" x14ac:dyDescent="0.2">
      <c r="A36" s="10" t="s">
        <v>38</v>
      </c>
      <c r="B36" s="13">
        <v>43</v>
      </c>
      <c r="C36" s="19"/>
    </row>
    <row r="37" spans="1:3" ht="15.75" customHeight="1" x14ac:dyDescent="0.2">
      <c r="A37" s="10" t="s">
        <v>31</v>
      </c>
      <c r="B37" s="13">
        <v>36</v>
      </c>
      <c r="C37" s="19"/>
    </row>
    <row r="38" spans="1:3" ht="15.75" customHeight="1" x14ac:dyDescent="0.2">
      <c r="A38" s="10" t="s">
        <v>45</v>
      </c>
      <c r="B38" s="10"/>
      <c r="C38" s="19"/>
    </row>
    <row r="39" spans="1:3" ht="15.75" customHeight="1" x14ac:dyDescent="0.2">
      <c r="A39" s="10" t="s">
        <v>71</v>
      </c>
      <c r="B39" s="10"/>
      <c r="C39" s="19"/>
    </row>
    <row r="40" spans="1:3" ht="15.75" customHeight="1" x14ac:dyDescent="0.2">
      <c r="A40" s="10" t="s">
        <v>72</v>
      </c>
      <c r="B40" s="10"/>
      <c r="C40" s="19"/>
    </row>
    <row r="41" spans="1:3" ht="15.75" customHeight="1" x14ac:dyDescent="0.2">
      <c r="A41" s="10" t="s">
        <v>30</v>
      </c>
      <c r="B41" s="13">
        <v>35</v>
      </c>
      <c r="C41" s="19"/>
    </row>
    <row r="42" spans="1:3" ht="15.75" customHeight="1" x14ac:dyDescent="0.2">
      <c r="A42" s="10" t="s">
        <v>73</v>
      </c>
      <c r="B42" s="10"/>
      <c r="C42" s="19"/>
    </row>
    <row r="43" spans="1:3" ht="15.75" customHeight="1" x14ac:dyDescent="0.2">
      <c r="A43" s="10" t="s">
        <v>49</v>
      </c>
      <c r="B43" s="13">
        <v>42</v>
      </c>
      <c r="C43" s="19"/>
    </row>
    <row r="44" spans="1:3" ht="15.75" customHeight="1" x14ac:dyDescent="0.2">
      <c r="A44" s="10" t="s">
        <v>162</v>
      </c>
      <c r="B44" s="10"/>
      <c r="C44" s="19"/>
    </row>
    <row r="45" spans="1:3" ht="15.75" customHeight="1" x14ac:dyDescent="0.2">
      <c r="A45" s="10" t="s">
        <v>46</v>
      </c>
      <c r="B45" s="10"/>
      <c r="C45" s="19"/>
    </row>
    <row r="46" spans="1:3" ht="15.75" customHeight="1" x14ac:dyDescent="0.2">
      <c r="A46" s="10" t="s">
        <v>74</v>
      </c>
      <c r="B46" s="10"/>
      <c r="C46" s="19"/>
    </row>
    <row r="47" spans="1:3" ht="15.75" customHeight="1" x14ac:dyDescent="0.2">
      <c r="A47" s="10" t="s">
        <v>50</v>
      </c>
      <c r="B47" s="10"/>
      <c r="C47" s="19"/>
    </row>
    <row r="48" spans="1:3" ht="15.75" customHeight="1" x14ac:dyDescent="0.2">
      <c r="A48" s="10" t="s">
        <v>43</v>
      </c>
      <c r="B48" s="10"/>
      <c r="C48" s="19"/>
    </row>
    <row r="49" spans="1:3" ht="15.75" customHeight="1" x14ac:dyDescent="0.2">
      <c r="A49" s="10" t="s">
        <v>75</v>
      </c>
      <c r="B49" s="10"/>
      <c r="C49" s="19"/>
    </row>
    <row r="50" spans="1:3" ht="15.75" customHeight="1" x14ac:dyDescent="0.2">
      <c r="A50" s="10" t="s">
        <v>76</v>
      </c>
      <c r="B50" s="10"/>
      <c r="C50" s="19"/>
    </row>
    <row r="51" spans="1:3" ht="15.75" customHeight="1" x14ac:dyDescent="0.2">
      <c r="A51" s="10" t="s">
        <v>51</v>
      </c>
      <c r="B51" s="13">
        <v>41</v>
      </c>
      <c r="C51" s="19"/>
    </row>
    <row r="52" spans="1:3" ht="15.75" customHeight="1" x14ac:dyDescent="0.2">
      <c r="A52" s="10" t="s">
        <v>28</v>
      </c>
      <c r="B52" s="13">
        <v>40</v>
      </c>
      <c r="C52" s="19"/>
    </row>
    <row r="53" spans="1:3" ht="15.75" customHeight="1" x14ac:dyDescent="0.2">
      <c r="A53" s="10" t="s">
        <v>55</v>
      </c>
      <c r="B53" s="10"/>
      <c r="C53" s="19"/>
    </row>
    <row r="54" spans="1:3" ht="15.75" customHeight="1" x14ac:dyDescent="0.2">
      <c r="A54" s="10" t="s">
        <v>15</v>
      </c>
      <c r="B54" s="13">
        <v>50</v>
      </c>
      <c r="C54" s="19"/>
    </row>
    <row r="55" spans="1:3" ht="15.75" customHeight="1" x14ac:dyDescent="0.2">
      <c r="A55" s="10" t="s">
        <v>77</v>
      </c>
      <c r="B55" s="10"/>
      <c r="C55" s="19"/>
    </row>
    <row r="56" spans="1:3" ht="15.75" customHeight="1" x14ac:dyDescent="0.2">
      <c r="A56" s="10" t="s">
        <v>78</v>
      </c>
      <c r="B56" s="10"/>
      <c r="C56" s="19"/>
    </row>
    <row r="57" spans="1:3" ht="15.75" customHeight="1" x14ac:dyDescent="0.2">
      <c r="A57" s="10" t="s">
        <v>16</v>
      </c>
      <c r="B57" s="10"/>
      <c r="C57" s="19"/>
    </row>
    <row r="58" spans="1:3" ht="15.75" customHeight="1" x14ac:dyDescent="0.2">
      <c r="A58" s="10" t="s">
        <v>79</v>
      </c>
      <c r="B58" s="10"/>
      <c r="C58" s="19"/>
    </row>
    <row r="59" spans="1:3" ht="15.75" customHeight="1" x14ac:dyDescent="0.2">
      <c r="A59" s="10" t="s">
        <v>25</v>
      </c>
      <c r="B59" s="13">
        <v>34</v>
      </c>
      <c r="C59" s="19"/>
    </row>
    <row r="60" spans="1:3" ht="15.75" customHeight="1" x14ac:dyDescent="0.2">
      <c r="A60" s="10" t="s">
        <v>80</v>
      </c>
      <c r="B60" s="10"/>
      <c r="C60" s="19"/>
    </row>
    <row r="61" spans="1:3" ht="15.75" customHeight="1" x14ac:dyDescent="0.2">
      <c r="A61" s="10" t="s">
        <v>57</v>
      </c>
      <c r="B61" s="10"/>
      <c r="C61" s="19"/>
    </row>
    <row r="62" spans="1:3" ht="15.75" customHeight="1" x14ac:dyDescent="0.2">
      <c r="A62" s="10" t="s">
        <v>40</v>
      </c>
      <c r="B62" s="10"/>
      <c r="C62" s="19"/>
    </row>
    <row r="63" spans="1:3" ht="15.75" customHeight="1" x14ac:dyDescent="0.2">
      <c r="A63" s="10" t="s">
        <v>81</v>
      </c>
      <c r="B63" s="10"/>
      <c r="C63" s="19"/>
    </row>
    <row r="64" spans="1:3" ht="15.75" customHeight="1" x14ac:dyDescent="0.2">
      <c r="A64" s="10" t="s">
        <v>52</v>
      </c>
      <c r="B64" s="10"/>
      <c r="C64" s="19"/>
    </row>
    <row r="65" spans="1:3" ht="15.75" customHeight="1" x14ac:dyDescent="0.2">
      <c r="A65" s="10" t="s">
        <v>82</v>
      </c>
      <c r="B65" s="10"/>
      <c r="C65" s="19"/>
    </row>
    <row r="66" spans="1:3" ht="15.75" customHeight="1" x14ac:dyDescent="0.2">
      <c r="A66" s="10" t="s">
        <v>83</v>
      </c>
      <c r="B66" s="14"/>
      <c r="C66" s="19"/>
    </row>
    <row r="67" spans="1:3" ht="15.75" customHeight="1" x14ac:dyDescent="0.2">
      <c r="A67" s="10" t="s">
        <v>19</v>
      </c>
      <c r="B67" s="13">
        <v>46</v>
      </c>
      <c r="C67" s="19"/>
    </row>
    <row r="68" spans="1:3" ht="15.75" customHeight="1" x14ac:dyDescent="0.2">
      <c r="A68" s="10" t="s">
        <v>23</v>
      </c>
      <c r="B68" s="13">
        <v>48</v>
      </c>
      <c r="C68" s="19"/>
    </row>
    <row r="69" spans="1:3" ht="15.75" customHeight="1" x14ac:dyDescent="0.2">
      <c r="A69" s="10" t="s">
        <v>39</v>
      </c>
      <c r="B69" s="20"/>
      <c r="C69" s="19"/>
    </row>
    <row r="70" spans="1:3" ht="15.75" customHeight="1" x14ac:dyDescent="0.2">
      <c r="A70" s="10" t="s">
        <v>160</v>
      </c>
      <c r="B70" s="20"/>
      <c r="C70" s="19"/>
    </row>
    <row r="71" spans="1:3" ht="15.75" customHeight="1" x14ac:dyDescent="0.2">
      <c r="A71" s="10" t="s">
        <v>84</v>
      </c>
      <c r="B71" s="10"/>
      <c r="C71" s="19"/>
    </row>
    <row r="72" spans="1:3" ht="15.75" customHeight="1" x14ac:dyDescent="0.2">
      <c r="A72" s="10" t="s">
        <v>85</v>
      </c>
      <c r="B72" s="10"/>
      <c r="C72" s="19"/>
    </row>
    <row r="73" spans="1:3" ht="15.75" customHeight="1" x14ac:dyDescent="0.2">
      <c r="A73" s="10" t="s">
        <v>53</v>
      </c>
      <c r="B73" s="10"/>
      <c r="C73" s="19"/>
    </row>
    <row r="74" spans="1:3" ht="15.75" customHeight="1" x14ac:dyDescent="0.2">
      <c r="A74" s="10" t="s">
        <v>86</v>
      </c>
      <c r="B74" s="14"/>
      <c r="C74" s="19"/>
    </row>
    <row r="75" spans="1:3" ht="15.75" customHeight="1" x14ac:dyDescent="0.2">
      <c r="A75" s="10" t="s">
        <v>87</v>
      </c>
      <c r="B75" s="14"/>
      <c r="C75" s="19"/>
    </row>
    <row r="76" spans="1:3" ht="15.75" customHeight="1" x14ac:dyDescent="0.2">
      <c r="A76" s="14" t="s">
        <v>88</v>
      </c>
      <c r="B76" s="10"/>
      <c r="C76" s="19"/>
    </row>
    <row r="77" spans="1:3" ht="15.75" customHeight="1" x14ac:dyDescent="0.2">
      <c r="A77" s="10" t="s">
        <v>58</v>
      </c>
      <c r="B77" s="10"/>
      <c r="C77" s="19"/>
    </row>
    <row r="78" spans="1:3" ht="15.75" customHeight="1" x14ac:dyDescent="0.2">
      <c r="A78" s="10" t="s">
        <v>89</v>
      </c>
      <c r="B78" s="10"/>
      <c r="C78" s="19"/>
    </row>
    <row r="79" spans="1:3" ht="15.75" customHeight="1" x14ac:dyDescent="0.2">
      <c r="A79" s="10"/>
      <c r="B79" s="10"/>
      <c r="C79" s="19"/>
    </row>
    <row r="80" spans="1:3" ht="15.75" customHeight="1" x14ac:dyDescent="0.2">
      <c r="A80" s="10" t="s">
        <v>159</v>
      </c>
      <c r="B80" s="20">
        <f>COUNTIF(B82:B152,"&gt;0")</f>
        <v>14</v>
      </c>
      <c r="C80" s="19"/>
    </row>
    <row r="81" spans="1:3" ht="15.75" customHeight="1" x14ac:dyDescent="0.2">
      <c r="A81" s="21" t="s">
        <v>2</v>
      </c>
      <c r="B81" s="18" t="s">
        <v>158</v>
      </c>
      <c r="C81" s="18" t="s">
        <v>1</v>
      </c>
    </row>
    <row r="82" spans="1:3" ht="15.75" customHeight="1" x14ac:dyDescent="0.2">
      <c r="A82" s="10" t="s">
        <v>91</v>
      </c>
      <c r="B82" s="13">
        <v>47</v>
      </c>
      <c r="C82" s="19"/>
    </row>
    <row r="83" spans="1:3" ht="15.75" customHeight="1" x14ac:dyDescent="0.2">
      <c r="A83" s="10" t="s">
        <v>128</v>
      </c>
      <c r="B83" s="10"/>
      <c r="C83" s="19"/>
    </row>
    <row r="84" spans="1:3" ht="15.75" customHeight="1" x14ac:dyDescent="0.2">
      <c r="A84" s="10" t="s">
        <v>118</v>
      </c>
      <c r="B84" s="10"/>
      <c r="C84" s="19"/>
    </row>
    <row r="85" spans="1:3" ht="15.75" customHeight="1" x14ac:dyDescent="0.2">
      <c r="A85" s="10" t="s">
        <v>129</v>
      </c>
      <c r="B85" s="10"/>
      <c r="C85" s="19"/>
    </row>
    <row r="86" spans="1:3" ht="15.75" customHeight="1" x14ac:dyDescent="0.2">
      <c r="A86" s="15" t="s">
        <v>100</v>
      </c>
      <c r="B86" s="13">
        <v>40</v>
      </c>
      <c r="C86" s="19"/>
    </row>
    <row r="87" spans="1:3" ht="15.75" customHeight="1" x14ac:dyDescent="0.2">
      <c r="A87" s="10" t="s">
        <v>119</v>
      </c>
      <c r="B87" s="10"/>
      <c r="C87" s="19"/>
    </row>
    <row r="88" spans="1:3" ht="15.75" customHeight="1" x14ac:dyDescent="0.2">
      <c r="A88" s="10" t="s">
        <v>97</v>
      </c>
      <c r="B88" s="13">
        <v>38</v>
      </c>
      <c r="C88" s="19"/>
    </row>
    <row r="89" spans="1:3" ht="15.75" customHeight="1" x14ac:dyDescent="0.2">
      <c r="A89" s="10" t="s">
        <v>120</v>
      </c>
      <c r="B89" s="10"/>
      <c r="C89" s="19"/>
    </row>
    <row r="90" spans="1:3" ht="15.75" customHeight="1" x14ac:dyDescent="0.2">
      <c r="A90" s="10" t="s">
        <v>130</v>
      </c>
      <c r="B90" s="10"/>
      <c r="C90" s="19"/>
    </row>
    <row r="91" spans="1:3" ht="15.75" customHeight="1" x14ac:dyDescent="0.2">
      <c r="A91" s="10" t="s">
        <v>131</v>
      </c>
      <c r="B91" s="10"/>
      <c r="C91" s="19"/>
    </row>
    <row r="92" spans="1:3" ht="15.75" customHeight="1" x14ac:dyDescent="0.2">
      <c r="A92" s="10" t="s">
        <v>132</v>
      </c>
      <c r="B92" s="10"/>
      <c r="C92" s="19"/>
    </row>
    <row r="93" spans="1:3" ht="15.75" customHeight="1" x14ac:dyDescent="0.2">
      <c r="A93" s="10" t="s">
        <v>133</v>
      </c>
      <c r="B93" s="10"/>
      <c r="C93" s="19"/>
    </row>
    <row r="94" spans="1:3" ht="15.75" customHeight="1" x14ac:dyDescent="0.2">
      <c r="A94" s="10" t="s">
        <v>101</v>
      </c>
      <c r="B94" s="10"/>
      <c r="C94" s="19"/>
    </row>
    <row r="95" spans="1:3" ht="15.75" customHeight="1" x14ac:dyDescent="0.2">
      <c r="A95" s="10" t="s">
        <v>134</v>
      </c>
      <c r="B95" s="10"/>
      <c r="C95" s="19"/>
    </row>
    <row r="96" spans="1:3" ht="15.75" customHeight="1" x14ac:dyDescent="0.2">
      <c r="A96" s="10" t="s">
        <v>102</v>
      </c>
      <c r="B96" s="13">
        <v>44</v>
      </c>
      <c r="C96" s="19"/>
    </row>
    <row r="97" spans="1:3" ht="15.75" customHeight="1" x14ac:dyDescent="0.2">
      <c r="A97" s="10" t="s">
        <v>103</v>
      </c>
      <c r="B97" s="13">
        <v>48</v>
      </c>
      <c r="C97" s="19"/>
    </row>
    <row r="98" spans="1:3" ht="15.75" customHeight="1" x14ac:dyDescent="0.2">
      <c r="A98" s="10" t="s">
        <v>104</v>
      </c>
      <c r="B98" s="13">
        <v>37</v>
      </c>
      <c r="C98" s="19"/>
    </row>
    <row r="99" spans="1:3" ht="15.75" customHeight="1" x14ac:dyDescent="0.2">
      <c r="A99" s="10" t="s">
        <v>105</v>
      </c>
      <c r="B99" s="10"/>
      <c r="C99" s="19"/>
    </row>
    <row r="100" spans="1:3" ht="15.75" customHeight="1" x14ac:dyDescent="0.2">
      <c r="A100" s="10" t="s">
        <v>92</v>
      </c>
      <c r="B100" s="13">
        <v>50</v>
      </c>
      <c r="C100" s="19"/>
    </row>
    <row r="101" spans="1:3" ht="15.75" customHeight="1" x14ac:dyDescent="0.2">
      <c r="A101" s="10" t="s">
        <v>98</v>
      </c>
      <c r="B101" s="13">
        <v>45</v>
      </c>
      <c r="C101" s="19"/>
    </row>
    <row r="102" spans="1:3" ht="15.75" customHeight="1" x14ac:dyDescent="0.2">
      <c r="A102" s="10" t="s">
        <v>135</v>
      </c>
      <c r="B102" s="10"/>
      <c r="C102" s="19"/>
    </row>
    <row r="103" spans="1:3" ht="15.75" customHeight="1" x14ac:dyDescent="0.2">
      <c r="A103" s="10" t="s">
        <v>136</v>
      </c>
      <c r="B103" s="10"/>
      <c r="C103" s="19"/>
    </row>
    <row r="104" spans="1:3" ht="15.75" customHeight="1" x14ac:dyDescent="0.2">
      <c r="A104" s="10" t="s">
        <v>94</v>
      </c>
      <c r="B104" s="13">
        <v>43</v>
      </c>
      <c r="C104" s="19"/>
    </row>
    <row r="105" spans="1:3" ht="15.75" customHeight="1" x14ac:dyDescent="0.2">
      <c r="A105" s="10" t="s">
        <v>111</v>
      </c>
      <c r="B105" s="10"/>
      <c r="C105" s="19"/>
    </row>
    <row r="106" spans="1:3" ht="15.75" customHeight="1" x14ac:dyDescent="0.2">
      <c r="A106" s="10" t="s">
        <v>112</v>
      </c>
      <c r="B106" s="10"/>
      <c r="C106" s="19"/>
    </row>
    <row r="107" spans="1:3" ht="15.75" customHeight="1" x14ac:dyDescent="0.2">
      <c r="A107" s="10" t="s">
        <v>96</v>
      </c>
      <c r="B107" s="13">
        <v>39</v>
      </c>
      <c r="C107" s="19"/>
    </row>
    <row r="108" spans="1:3" ht="15.75" customHeight="1" x14ac:dyDescent="0.2">
      <c r="A108" s="10" t="s">
        <v>137</v>
      </c>
      <c r="B108" s="10"/>
      <c r="C108" s="19"/>
    </row>
    <row r="109" spans="1:3" ht="15.75" customHeight="1" x14ac:dyDescent="0.2">
      <c r="A109" s="10" t="s">
        <v>138</v>
      </c>
      <c r="B109" s="10"/>
      <c r="C109" s="19"/>
    </row>
    <row r="110" spans="1:3" ht="15.75" customHeight="1" x14ac:dyDescent="0.2">
      <c r="A110" s="10" t="s">
        <v>121</v>
      </c>
      <c r="B110" s="10"/>
      <c r="C110" s="19"/>
    </row>
    <row r="111" spans="1:3" ht="15.75" customHeight="1" x14ac:dyDescent="0.2">
      <c r="A111" s="10" t="s">
        <v>139</v>
      </c>
      <c r="B111" s="10"/>
      <c r="C111" s="19"/>
    </row>
    <row r="112" spans="1:3" ht="15.75" customHeight="1" x14ac:dyDescent="0.2">
      <c r="A112" s="10" t="s">
        <v>113</v>
      </c>
      <c r="B112" s="10"/>
      <c r="C112" s="19"/>
    </row>
    <row r="113" spans="1:3" ht="15.75" customHeight="1" x14ac:dyDescent="0.2">
      <c r="A113" s="10" t="s">
        <v>140</v>
      </c>
      <c r="B113" s="10"/>
      <c r="C113" s="19"/>
    </row>
    <row r="114" spans="1:3" ht="15.75" customHeight="1" x14ac:dyDescent="0.2">
      <c r="A114" s="10" t="s">
        <v>106</v>
      </c>
      <c r="B114" s="13">
        <v>41</v>
      </c>
      <c r="C114" s="19"/>
    </row>
    <row r="115" spans="1:3" ht="15.75" customHeight="1" x14ac:dyDescent="0.2">
      <c r="A115" s="10" t="s">
        <v>141</v>
      </c>
      <c r="B115" s="10"/>
      <c r="C115" s="19"/>
    </row>
    <row r="116" spans="1:3" ht="15.75" customHeight="1" x14ac:dyDescent="0.2">
      <c r="A116" s="10" t="s">
        <v>142</v>
      </c>
      <c r="B116" s="10"/>
      <c r="C116" s="19"/>
    </row>
    <row r="117" spans="1:3" ht="15.75" customHeight="1" x14ac:dyDescent="0.2">
      <c r="A117" s="10" t="s">
        <v>143</v>
      </c>
      <c r="B117" s="10"/>
      <c r="C117" s="19"/>
    </row>
    <row r="118" spans="1:3" ht="15.75" customHeight="1" x14ac:dyDescent="0.2">
      <c r="A118" s="10" t="s">
        <v>114</v>
      </c>
      <c r="B118" s="10"/>
      <c r="C118" s="19"/>
    </row>
    <row r="119" spans="1:3" ht="15.75" customHeight="1" x14ac:dyDescent="0.2">
      <c r="A119" s="10" t="s">
        <v>144</v>
      </c>
      <c r="B119" s="10"/>
      <c r="C119" s="19"/>
    </row>
    <row r="120" spans="1:3" ht="15.75" customHeight="1" x14ac:dyDescent="0.2">
      <c r="A120" s="10" t="s">
        <v>107</v>
      </c>
      <c r="B120" s="10"/>
      <c r="C120" s="19"/>
    </row>
    <row r="121" spans="1:3" ht="15.75" customHeight="1" x14ac:dyDescent="0.2">
      <c r="A121" s="10" t="s">
        <v>145</v>
      </c>
      <c r="B121" s="10"/>
      <c r="C121" s="19"/>
    </row>
    <row r="122" spans="1:3" ht="15.75" customHeight="1" x14ac:dyDescent="0.2">
      <c r="A122" s="10" t="s">
        <v>93</v>
      </c>
      <c r="B122" s="10"/>
      <c r="C122" s="19"/>
    </row>
    <row r="123" spans="1:3" ht="15.75" customHeight="1" x14ac:dyDescent="0.2">
      <c r="A123" s="10" t="s">
        <v>146</v>
      </c>
      <c r="B123" s="10"/>
      <c r="C123" s="19"/>
    </row>
    <row r="124" spans="1:3" ht="15.75" customHeight="1" x14ac:dyDescent="0.2">
      <c r="A124" s="10" t="s">
        <v>122</v>
      </c>
      <c r="B124" s="10"/>
      <c r="C124" s="19"/>
    </row>
    <row r="125" spans="1:3" ht="15.75" customHeight="1" x14ac:dyDescent="0.2">
      <c r="A125" s="10" t="s">
        <v>115</v>
      </c>
      <c r="B125" s="10"/>
      <c r="C125" s="19"/>
    </row>
    <row r="126" spans="1:3" ht="15.75" customHeight="1" x14ac:dyDescent="0.2">
      <c r="A126" s="10" t="s">
        <v>95</v>
      </c>
      <c r="B126" s="10"/>
      <c r="C126" s="19"/>
    </row>
    <row r="127" spans="1:3" ht="15.75" customHeight="1" x14ac:dyDescent="0.2">
      <c r="A127" s="10" t="s">
        <v>108</v>
      </c>
      <c r="B127" s="13">
        <v>42</v>
      </c>
      <c r="C127" s="19"/>
    </row>
    <row r="128" spans="1:3" ht="15.75" customHeight="1" x14ac:dyDescent="0.2">
      <c r="A128" s="10" t="s">
        <v>147</v>
      </c>
      <c r="B128" s="10"/>
      <c r="C128" s="19"/>
    </row>
    <row r="129" spans="1:3" ht="15.75" customHeight="1" x14ac:dyDescent="0.2">
      <c r="A129" s="10" t="s">
        <v>124</v>
      </c>
      <c r="B129" s="10"/>
      <c r="C129" s="19"/>
    </row>
    <row r="130" spans="1:3" ht="15.75" customHeight="1" x14ac:dyDescent="0.2">
      <c r="A130" s="10" t="s">
        <v>161</v>
      </c>
      <c r="B130" s="10"/>
      <c r="C130" s="19"/>
    </row>
    <row r="131" spans="1:3" ht="15.75" customHeight="1" x14ac:dyDescent="0.2">
      <c r="A131" s="10" t="s">
        <v>125</v>
      </c>
      <c r="B131" s="10"/>
      <c r="C131" s="19"/>
    </row>
    <row r="132" spans="1:3" ht="15.75" customHeight="1" x14ac:dyDescent="0.2">
      <c r="A132" s="10" t="s">
        <v>116</v>
      </c>
      <c r="B132" s="10"/>
      <c r="C132" s="19"/>
    </row>
    <row r="133" spans="1:3" ht="15.75" customHeight="1" x14ac:dyDescent="0.2">
      <c r="A133" s="10" t="s">
        <v>148</v>
      </c>
      <c r="B133" s="10"/>
      <c r="C133" s="19"/>
    </row>
    <row r="134" spans="1:3" ht="15.75" customHeight="1" x14ac:dyDescent="0.2">
      <c r="A134" s="10" t="s">
        <v>126</v>
      </c>
      <c r="B134" s="10"/>
      <c r="C134" s="19"/>
    </row>
    <row r="135" spans="1:3" ht="15.75" customHeight="1" x14ac:dyDescent="0.2">
      <c r="A135" s="10" t="s">
        <v>117</v>
      </c>
      <c r="B135" s="10"/>
      <c r="C135" s="19"/>
    </row>
    <row r="136" spans="1:3" ht="15.75" customHeight="1" x14ac:dyDescent="0.2">
      <c r="A136" s="10" t="s">
        <v>149</v>
      </c>
      <c r="B136" s="10"/>
      <c r="C136" s="19"/>
    </row>
    <row r="137" spans="1:3" ht="15.75" customHeight="1" x14ac:dyDescent="0.2">
      <c r="A137" s="10" t="s">
        <v>127</v>
      </c>
      <c r="B137" s="10"/>
      <c r="C137" s="19"/>
    </row>
    <row r="138" spans="1:3" ht="15.75" customHeight="1" x14ac:dyDescent="0.2">
      <c r="A138" s="10" t="s">
        <v>150</v>
      </c>
      <c r="B138" s="10"/>
      <c r="C138" s="19"/>
    </row>
    <row r="139" spans="1:3" ht="15.75" customHeight="1" x14ac:dyDescent="0.2">
      <c r="A139" s="10" t="s">
        <v>109</v>
      </c>
      <c r="B139" s="10"/>
      <c r="C139" s="19"/>
    </row>
    <row r="140" spans="1:3" ht="15.75" customHeight="1" x14ac:dyDescent="0.2">
      <c r="A140" s="10" t="s">
        <v>151</v>
      </c>
      <c r="B140" s="10"/>
      <c r="C140" s="19"/>
    </row>
    <row r="141" spans="1:3" ht="15.75" customHeight="1" x14ac:dyDescent="0.2">
      <c r="A141" s="10" t="s">
        <v>152</v>
      </c>
      <c r="B141" s="10"/>
      <c r="C141" s="19"/>
    </row>
    <row r="142" spans="1:3" ht="15.75" customHeight="1" x14ac:dyDescent="0.2">
      <c r="A142" s="10" t="s">
        <v>153</v>
      </c>
      <c r="B142" s="10"/>
      <c r="C142" s="19"/>
    </row>
    <row r="143" spans="1:3" ht="15.75" customHeight="1" x14ac:dyDescent="0.2">
      <c r="A143" s="10" t="s">
        <v>154</v>
      </c>
      <c r="B143" s="10"/>
      <c r="C143" s="19"/>
    </row>
    <row r="144" spans="1:3" ht="15.75" customHeight="1" x14ac:dyDescent="0.2">
      <c r="A144" s="10" t="s">
        <v>155</v>
      </c>
      <c r="B144" s="10"/>
      <c r="C144" s="19"/>
    </row>
    <row r="145" spans="1:3" ht="15.75" customHeight="1" x14ac:dyDescent="0.2">
      <c r="A145" s="10" t="s">
        <v>156</v>
      </c>
      <c r="B145" s="10"/>
      <c r="C145" s="19"/>
    </row>
    <row r="146" spans="1:3" ht="15.75" customHeight="1" x14ac:dyDescent="0.2">
      <c r="A146" s="10" t="s">
        <v>157</v>
      </c>
      <c r="B146" s="10"/>
      <c r="C146" s="19"/>
    </row>
    <row r="147" spans="1:3" ht="15.75" customHeight="1" x14ac:dyDescent="0.2">
      <c r="A147" s="10" t="s">
        <v>99</v>
      </c>
      <c r="B147" s="13">
        <v>46</v>
      </c>
      <c r="C147" s="19"/>
    </row>
    <row r="148" spans="1:3" ht="15.75" customHeight="1" x14ac:dyDescent="0.2">
      <c r="A148" s="10" t="s">
        <v>110</v>
      </c>
      <c r="B148" s="13">
        <v>49</v>
      </c>
      <c r="C148" s="19"/>
    </row>
    <row r="149" spans="1:3" ht="15.75" customHeight="1" x14ac:dyDescent="0.2">
      <c r="A149" s="10"/>
      <c r="B149" s="10"/>
      <c r="C149" s="19"/>
    </row>
    <row r="150" spans="1:3" ht="15.75" customHeight="1" x14ac:dyDescent="0.2"/>
    <row r="151" spans="1:3" ht="15.75" customHeight="1" x14ac:dyDescent="0.2"/>
    <row r="152" spans="1:3" ht="15.75" customHeight="1" x14ac:dyDescent="0.2"/>
    <row r="153" spans="1:3" ht="15.75" customHeight="1" x14ac:dyDescent="0.2"/>
    <row r="154" spans="1:3" ht="15.75" customHeight="1" x14ac:dyDescent="0.2"/>
    <row r="155" spans="1:3" ht="15.75" customHeight="1" x14ac:dyDescent="0.2"/>
    <row r="156" spans="1:3" ht="15.75" customHeight="1" x14ac:dyDescent="0.2"/>
    <row r="157" spans="1:3" ht="15.75" customHeight="1" x14ac:dyDescent="0.2"/>
    <row r="158" spans="1:3" ht="15.75" customHeight="1" x14ac:dyDescent="0.2"/>
    <row r="159" spans="1:3" ht="15.75" customHeight="1" x14ac:dyDescent="0.2"/>
    <row r="160" spans="1:3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C32:C33 A33">
    <cfRule type="expression" dxfId="1" priority="1">
      <formula>Q32="yes"</formula>
    </cfRule>
  </conditionalFormatting>
  <conditionalFormatting sqref="A33">
    <cfRule type="expression" dxfId="0" priority="2">
      <formula>O33="yes"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0"/>
  <sheetViews>
    <sheetView workbookViewId="0">
      <pane xSplit="1" ySplit="4" topLeftCell="B5" activePane="bottomRight" state="frozen"/>
      <selection pane="bottomLeft" activeCell="A5" sqref="A5"/>
      <selection pane="topRight" activeCell="B1" sqref="B1"/>
      <selection pane="bottomRight" activeCell="B5" sqref="B5"/>
    </sheetView>
  </sheetViews>
  <sheetFormatPr defaultColWidth="14.390625" defaultRowHeight="15" customHeight="1" x14ac:dyDescent="0.2"/>
  <cols>
    <col min="1" max="1" width="20.71484375" customWidth="1"/>
    <col min="2" max="9" width="13.85546875" customWidth="1"/>
    <col min="10" max="10" width="13.1796875" customWidth="1"/>
    <col min="11" max="11" width="13.85546875" customWidth="1"/>
    <col min="12" max="12" width="9.14453125" customWidth="1"/>
    <col min="13" max="13" width="9.14453125" hidden="1" customWidth="1"/>
    <col min="14" max="14" width="8.7421875" hidden="1" customWidth="1"/>
    <col min="15" max="26" width="8.7421875" customWidth="1"/>
  </cols>
  <sheetData>
    <row r="1" spans="1:14" ht="31.5" x14ac:dyDescent="0.45">
      <c r="A1" s="28" t="s">
        <v>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</row>
    <row r="2" spans="1:14" x14ac:dyDescent="0.2">
      <c r="A2" s="1">
        <f>COUNTA(A5:A81,)</f>
        <v>68</v>
      </c>
      <c r="B2" s="1">
        <f t="shared" ref="B2:K2" si="0">COUNTIF(B5:B81,"&gt;0")</f>
        <v>7</v>
      </c>
      <c r="C2" s="1">
        <f t="shared" si="0"/>
        <v>23</v>
      </c>
      <c r="D2" s="1">
        <f t="shared" si="0"/>
        <v>5</v>
      </c>
      <c r="E2" s="1">
        <f t="shared" si="0"/>
        <v>12</v>
      </c>
      <c r="F2" s="1">
        <f t="shared" si="0"/>
        <v>7</v>
      </c>
      <c r="G2" s="1">
        <f t="shared" si="0"/>
        <v>4</v>
      </c>
      <c r="H2" s="1">
        <f t="shared" si="0"/>
        <v>14</v>
      </c>
      <c r="I2" s="1">
        <f t="shared" si="0"/>
        <v>24</v>
      </c>
      <c r="J2" s="1">
        <f t="shared" si="0"/>
        <v>8</v>
      </c>
      <c r="K2" s="1">
        <f t="shared" si="0"/>
        <v>37</v>
      </c>
    </row>
    <row r="3" spans="1:14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t="28.5" customHeigh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6" t="s">
        <v>11</v>
      </c>
      <c r="K4" s="7" t="s">
        <v>12</v>
      </c>
      <c r="L4" s="8" t="s">
        <v>13</v>
      </c>
      <c r="M4" s="1"/>
      <c r="N4" s="9" t="s">
        <v>14</v>
      </c>
    </row>
    <row r="5" spans="1:14" ht="21.75" customHeight="1" x14ac:dyDescent="0.2">
      <c r="A5" s="10" t="s">
        <v>91</v>
      </c>
      <c r="B5" s="1">
        <f>IFERROR(VLOOKUP(A5,Standish!$A$4:$B$205,2,FALSE),0)</f>
        <v>0</v>
      </c>
      <c r="C5" s="1">
        <f>IFERROR(VLOOKUP(A5,Wigan!$A$4:$B$205,2,FALSE),0)</f>
        <v>0</v>
      </c>
      <c r="D5" s="1">
        <f>IFERROR(VLOOKUP(A5,'Hutton Roof'!$A$4:$B$205,2,FALSE),0)</f>
        <v>50</v>
      </c>
      <c r="E5" s="1">
        <f>IFERROR(VLOOKUP(A5,'Leo Pollard'!$A$4:$B$207,2,FALSE),0)</f>
        <v>0</v>
      </c>
      <c r="F5" s="1">
        <f>IFERROR(VLOOKUP(A5,Beetham!$A$4:$B$207,2,FALSE),0)</f>
        <v>49</v>
      </c>
      <c r="G5" s="1">
        <f>IFERROR(VLOOKUP(A5,Lowther!$A$4:$B$207,2,FALSE),0)</f>
        <v>50</v>
      </c>
      <c r="H5" s="11">
        <f>IFERROR(VLOOKUP(A5,Blackleach!$A$4:$B$207,2,FALSE),0)</f>
        <v>47</v>
      </c>
      <c r="I5" s="1">
        <f>IFERROR(VLOOKUP(A5,'Gin Pit'!$A$4:$B$207,2,FALSE),0)</f>
        <v>48</v>
      </c>
      <c r="J5" s="1">
        <f>IFERROR(VLOOKUP(A5,'Cross Country'!$A$4:$B$206,2,FALSE),0)</f>
        <v>50</v>
      </c>
      <c r="K5" s="12">
        <f>SUM(B5+C5+D5+E5+F5+G5+I5+J5)</f>
        <v>247</v>
      </c>
      <c r="L5" s="1">
        <f t="shared" ref="L5:L71" si="1">COUNTIF(B5:J5,"&gt;0")</f>
        <v>6</v>
      </c>
      <c r="M5" s="1" t="str">
        <f t="shared" ref="M5:M71" si="2">IF(L5&gt;=5,"yes")</f>
        <v>yes</v>
      </c>
      <c r="N5" s="2" t="str">
        <f t="shared" ref="N5:N71" si="3">IF(L5&gt;=5,"1","2")</f>
        <v>1</v>
      </c>
    </row>
    <row r="6" spans="1:14" ht="21.75" customHeight="1" x14ac:dyDescent="0.2">
      <c r="A6" s="10" t="s">
        <v>92</v>
      </c>
      <c r="B6" s="1">
        <f>IFERROR(VLOOKUP(A6,Standish!$A$4:$B$205,2,FALSE),0)</f>
        <v>0</v>
      </c>
      <c r="C6" s="1">
        <f>IFERROR(VLOOKUP(A6,Wigan!$A$4:$B$205,2,FALSE),0)</f>
        <v>50</v>
      </c>
      <c r="D6" s="1">
        <f>IFERROR(VLOOKUP(A6,'Hutton Roof'!$A$4:$B$205,2,FALSE),0)</f>
        <v>48</v>
      </c>
      <c r="E6" s="1">
        <f>IFERROR(VLOOKUP(A6,'Leo Pollard'!$A$4:$B$207,2,FALSE),0)</f>
        <v>0</v>
      </c>
      <c r="F6" s="11">
        <f>IFERROR(VLOOKUP(A6,Beetham!$A$4:$B$207,2,FALSE),0)</f>
        <v>47</v>
      </c>
      <c r="G6" s="1">
        <f>IFERROR(VLOOKUP(A6,Lowther!$A$4:$B$207,2,FALSE),0)</f>
        <v>49</v>
      </c>
      <c r="H6" s="1">
        <f>IFERROR(VLOOKUP(A6,Blackleach!$A$4:$B$207,2,FALSE),0)</f>
        <v>50</v>
      </c>
      <c r="I6" s="1">
        <f>IFERROR(VLOOKUP(A6,'Gin Pit'!$A$4:$B$207,2,FALSE),0)</f>
        <v>50</v>
      </c>
      <c r="J6" s="1">
        <f>IFERROR(VLOOKUP(A6,'Cross Country'!$A$4:$B$206,2,FALSE),0)</f>
        <v>0</v>
      </c>
      <c r="K6" s="12">
        <f t="shared" ref="K6:K7" si="4">SUM(B6+C6+D6+E6+G6+H6+I6+J6)</f>
        <v>247</v>
      </c>
      <c r="L6" s="1">
        <f t="shared" si="1"/>
        <v>6</v>
      </c>
      <c r="M6" s="1" t="str">
        <f t="shared" si="2"/>
        <v>yes</v>
      </c>
      <c r="N6" s="2" t="str">
        <f t="shared" si="3"/>
        <v>1</v>
      </c>
    </row>
    <row r="7" spans="1:14" ht="21.75" customHeight="1" x14ac:dyDescent="0.2">
      <c r="A7" s="10" t="s">
        <v>93</v>
      </c>
      <c r="B7" s="1">
        <f>IFERROR(VLOOKUP(A7,Standish!$A$4:$B$205,2,FALSE),0)</f>
        <v>0</v>
      </c>
      <c r="C7" s="1">
        <f>IFERROR(VLOOKUP(A7,Wigan!$A$4:$B$205,2,FALSE),0)</f>
        <v>49</v>
      </c>
      <c r="D7" s="1">
        <f>IFERROR(VLOOKUP(A7,'Hutton Roof'!$A$4:$B$205,2,FALSE),0)</f>
        <v>49</v>
      </c>
      <c r="E7" s="1">
        <f>IFERROR(VLOOKUP(A7,'Leo Pollard'!$A$4:$B$207,2,FALSE),0)</f>
        <v>50</v>
      </c>
      <c r="F7" s="11">
        <f>IFERROR(VLOOKUP(A7,Beetham!$A$4:$B$207,2,FALSE),0)</f>
        <v>48</v>
      </c>
      <c r="G7" s="1">
        <f>IFERROR(VLOOKUP(A7,Lowther!$A$4:$B$207,2,FALSE),0)</f>
        <v>0</v>
      </c>
      <c r="H7" s="1">
        <f>IFERROR(VLOOKUP(A7,Blackleach!$A$4:$B$207,2,FALSE),0)</f>
        <v>0</v>
      </c>
      <c r="I7" s="1">
        <f>IFERROR(VLOOKUP(A7,'Gin Pit'!$A$4:$B$207,2,FALSE),0)</f>
        <v>49</v>
      </c>
      <c r="J7" s="1">
        <f>IFERROR(VLOOKUP(A7,'Cross Country'!$A$4:$B$206,2,FALSE),0)</f>
        <v>49</v>
      </c>
      <c r="K7" s="12">
        <f t="shared" si="4"/>
        <v>246</v>
      </c>
      <c r="L7" s="1">
        <f t="shared" si="1"/>
        <v>6</v>
      </c>
      <c r="M7" s="1" t="str">
        <f t="shared" si="2"/>
        <v>yes</v>
      </c>
      <c r="N7" s="2" t="str">
        <f t="shared" si="3"/>
        <v>1</v>
      </c>
    </row>
    <row r="8" spans="1:14" ht="21.75" customHeight="1" x14ac:dyDescent="0.2">
      <c r="A8" s="10" t="s">
        <v>94</v>
      </c>
      <c r="B8" s="1">
        <f>IFERROR(VLOOKUP(A8,Standish!$A$4:$B$205,2,FALSE),0)</f>
        <v>0</v>
      </c>
      <c r="C8" s="1">
        <f>IFERROR(VLOOKUP(A8,Wigan!$A$4:$B$205,2,FALSE),0)</f>
        <v>0</v>
      </c>
      <c r="D8" s="1">
        <f>IFERROR(VLOOKUP(A8,'Hutton Roof'!$A$4:$B$205,2,FALSE),0)</f>
        <v>47</v>
      </c>
      <c r="E8" s="1">
        <f>IFERROR(VLOOKUP(A8,'Leo Pollard'!$A$4:$B$207,2,FALSE),0)</f>
        <v>49</v>
      </c>
      <c r="F8" s="1">
        <f>IFERROR(VLOOKUP(A8,Beetham!$A$4:$B$207,2,FALSE),0)</f>
        <v>45</v>
      </c>
      <c r="G8" s="1">
        <f>IFERROR(VLOOKUP(A8,Lowther!$A$4:$B$207,2,FALSE),0)</f>
        <v>48</v>
      </c>
      <c r="H8" s="11">
        <f>IFERROR(VLOOKUP(A8,Blackleach!$A$4:$B$207,2,FALSE),0)</f>
        <v>43</v>
      </c>
      <c r="I8" s="1">
        <f>IFERROR(VLOOKUP(A8,'Gin Pit'!$A$4:$B$207,2,FALSE),0)</f>
        <v>0</v>
      </c>
      <c r="J8" s="1">
        <f>IFERROR(VLOOKUP(A8,'Cross Country'!$A$4:$B$206,2,FALSE),0)</f>
        <v>47</v>
      </c>
      <c r="K8" s="12">
        <f>SUM(B8+C8+D8+E8+F8+G8+I8+J8)</f>
        <v>236</v>
      </c>
      <c r="L8" s="1">
        <f t="shared" si="1"/>
        <v>6</v>
      </c>
      <c r="M8" s="1" t="str">
        <f t="shared" si="2"/>
        <v>yes</v>
      </c>
      <c r="N8" s="2" t="str">
        <f t="shared" si="3"/>
        <v>1</v>
      </c>
    </row>
    <row r="9" spans="1:14" ht="21.75" customHeight="1" x14ac:dyDescent="0.2">
      <c r="A9" s="10" t="s">
        <v>95</v>
      </c>
      <c r="B9" s="1">
        <f>IFERROR(VLOOKUP(A9,Standish!$A$4:$B$205,2,FALSE),0)</f>
        <v>0</v>
      </c>
      <c r="C9" s="1">
        <f>IFERROR(VLOOKUP(A9,Wigan!$A$4:$B$205,2,FALSE),0)</f>
        <v>47</v>
      </c>
      <c r="D9" s="1">
        <f>IFERROR(VLOOKUP(A9,'Hutton Roof'!$A$4:$B$205,2,FALSE),0)</f>
        <v>0</v>
      </c>
      <c r="E9" s="1">
        <f>IFERROR(VLOOKUP(A9,'Leo Pollard'!$A$4:$B$207,2,FALSE),0)</f>
        <v>40.5</v>
      </c>
      <c r="F9" s="1">
        <f>IFERROR(VLOOKUP(A9,Beetham!$A$4:$B$207,2,FALSE),0)</f>
        <v>44</v>
      </c>
      <c r="G9" s="1">
        <f>IFERROR(VLOOKUP(A9,Lowther!$A$4:$B$207,2,FALSE),0)</f>
        <v>47</v>
      </c>
      <c r="H9" s="1">
        <f>IFERROR(VLOOKUP(A9,Blackleach!$A$4:$B$207,2,FALSE),0)</f>
        <v>0</v>
      </c>
      <c r="I9" s="1">
        <f>IFERROR(VLOOKUP(A9,'Gin Pit'!$A$4:$B$207,2,FALSE),0)</f>
        <v>39</v>
      </c>
      <c r="J9" s="1">
        <f>IFERROR(VLOOKUP(A9,'Cross Country'!$A$4:$B$206,2,FALSE),0)</f>
        <v>0</v>
      </c>
      <c r="K9" s="12">
        <f t="shared" ref="K9:K18" si="5">SUM(B9+C9+D9+E9+F9+G9+H9+I9+J9)</f>
        <v>217.5</v>
      </c>
      <c r="L9" s="1">
        <f t="shared" si="1"/>
        <v>5</v>
      </c>
      <c r="M9" s="1" t="str">
        <f t="shared" si="2"/>
        <v>yes</v>
      </c>
      <c r="N9" s="2" t="str">
        <f t="shared" si="3"/>
        <v>1</v>
      </c>
    </row>
    <row r="10" spans="1:14" ht="21.75" customHeight="1" x14ac:dyDescent="0.2">
      <c r="A10" s="10" t="s">
        <v>96</v>
      </c>
      <c r="B10" s="1">
        <f>IFERROR(VLOOKUP(A10,Standish!$A$4:$B$205,2,FALSE),0)</f>
        <v>0</v>
      </c>
      <c r="C10" s="1">
        <f>IFERROR(VLOOKUP(A10,Wigan!$A$4:$B$205,2,FALSE),0)</f>
        <v>28</v>
      </c>
      <c r="D10" s="1">
        <f>IFERROR(VLOOKUP(A10,'Hutton Roof'!$A$4:$B$205,2,FALSE),0)</f>
        <v>0</v>
      </c>
      <c r="E10" s="1">
        <f>IFERROR(VLOOKUP(A10,'Leo Pollard'!$A$4:$B$207,2,FALSE),0)</f>
        <v>40.5</v>
      </c>
      <c r="F10" s="1">
        <f>IFERROR(VLOOKUP(A10,Beetham!$A$4:$B$207,2,FALSE),0)</f>
        <v>0</v>
      </c>
      <c r="G10" s="1">
        <f>IFERROR(VLOOKUP(A10,Lowther!$A$4:$B$207,2,FALSE),0)</f>
        <v>0</v>
      </c>
      <c r="H10" s="1">
        <f>IFERROR(VLOOKUP(A10,Blackleach!$A$4:$B$207,2,FALSE),0)</f>
        <v>39</v>
      </c>
      <c r="I10" s="1">
        <f>IFERROR(VLOOKUP(A10,'Gin Pit'!$A$4:$B$207,2,FALSE),0)</f>
        <v>32</v>
      </c>
      <c r="J10" s="1">
        <f>IFERROR(VLOOKUP(A10,'Cross Country'!$A$4:$B$206,2,FALSE),0)</f>
        <v>44</v>
      </c>
      <c r="K10" s="12">
        <f t="shared" si="5"/>
        <v>183.5</v>
      </c>
      <c r="L10" s="1">
        <f t="shared" si="1"/>
        <v>5</v>
      </c>
      <c r="M10" s="1" t="str">
        <f t="shared" si="2"/>
        <v>yes</v>
      </c>
      <c r="N10" s="2" t="str">
        <f t="shared" si="3"/>
        <v>1</v>
      </c>
    </row>
    <row r="11" spans="1:14" ht="21.75" customHeight="1" x14ac:dyDescent="0.2">
      <c r="A11" s="10" t="s">
        <v>97</v>
      </c>
      <c r="B11" s="1">
        <f>IFERROR(VLOOKUP(A11,Standish!$A$4:$B$205,2,FALSE),0)</f>
        <v>44</v>
      </c>
      <c r="C11" s="1">
        <f>IFERROR(VLOOKUP(A11,Wigan!$A$4:$B$205,2,FALSE),0)</f>
        <v>29</v>
      </c>
      <c r="D11" s="1">
        <f>IFERROR(VLOOKUP(A11,'Hutton Roof'!$A$4:$B$205,2,FALSE),0)</f>
        <v>0</v>
      </c>
      <c r="E11" s="1">
        <f>IFERROR(VLOOKUP(A11,'Leo Pollard'!$A$4:$B$207,2,FALSE),0)</f>
        <v>40.5</v>
      </c>
      <c r="F11" s="1">
        <f>IFERROR(VLOOKUP(A11,Beetham!$A$4:$B$207,2,FALSE),0)</f>
        <v>0</v>
      </c>
      <c r="G11" s="1">
        <f>IFERROR(VLOOKUP(A11,Lowther!$A$4:$B$207,2,FALSE),0)</f>
        <v>0</v>
      </c>
      <c r="H11" s="1">
        <f>IFERROR(VLOOKUP(A11,Blackleach!$A$4:$B$207,2,FALSE),0)</f>
        <v>38</v>
      </c>
      <c r="I11" s="1">
        <f>IFERROR(VLOOKUP(A11,'Gin Pit'!$A$4:$B$207,2,FALSE),0)</f>
        <v>29</v>
      </c>
      <c r="J11" s="1">
        <f>IFERROR(VLOOKUP(A11,'Cross Country'!$A$4:$B$206,2,FALSE),0)</f>
        <v>0</v>
      </c>
      <c r="K11" s="12">
        <f t="shared" si="5"/>
        <v>180.5</v>
      </c>
      <c r="L11" s="1">
        <f t="shared" si="1"/>
        <v>5</v>
      </c>
      <c r="M11" s="1" t="str">
        <f t="shared" si="2"/>
        <v>yes</v>
      </c>
      <c r="N11" s="2" t="str">
        <f t="shared" si="3"/>
        <v>1</v>
      </c>
    </row>
    <row r="12" spans="1:14" ht="21.75" customHeight="1" x14ac:dyDescent="0.2">
      <c r="A12" s="10" t="s">
        <v>98</v>
      </c>
      <c r="B12" s="1">
        <f>IFERROR(VLOOKUP(A12,Standish!$A$4:$B$205,2,FALSE),0)</f>
        <v>50</v>
      </c>
      <c r="C12" s="1">
        <f>IFERROR(VLOOKUP(A12,Wigan!$A$4:$B$205,2,FALSE),0)</f>
        <v>0</v>
      </c>
      <c r="D12" s="1">
        <f>IFERROR(VLOOKUP(A12,'Hutton Roof'!$A$4:$B$205,2,FALSE),0)</f>
        <v>0</v>
      </c>
      <c r="E12" s="1">
        <f>IFERROR(VLOOKUP(A12,'Leo Pollard'!$A$4:$B$207,2,FALSE),0)</f>
        <v>0</v>
      </c>
      <c r="F12" s="1">
        <f>IFERROR(VLOOKUP(A12,Beetham!$A$4:$B$207,2,FALSE),0)</f>
        <v>46</v>
      </c>
      <c r="G12" s="1">
        <f>IFERROR(VLOOKUP(A12,Lowther!$A$4:$B$207,2,FALSE),0)</f>
        <v>0</v>
      </c>
      <c r="H12" s="1">
        <f>IFERROR(VLOOKUP(A12,Blackleach!$A$4:$B$207,2,FALSE),0)</f>
        <v>45</v>
      </c>
      <c r="I12" s="1">
        <f>IFERROR(VLOOKUP(A12,'Gin Pit'!$A$4:$B$207,2,FALSE),0)</f>
        <v>45</v>
      </c>
      <c r="J12" s="1">
        <f>IFERROR(VLOOKUP(A12,'Cross Country'!$A$4:$B$206,2,FALSE),0)</f>
        <v>0</v>
      </c>
      <c r="K12" s="12">
        <f t="shared" si="5"/>
        <v>186</v>
      </c>
      <c r="L12" s="1">
        <f t="shared" si="1"/>
        <v>4</v>
      </c>
      <c r="M12" s="1" t="b">
        <f t="shared" si="2"/>
        <v>0</v>
      </c>
      <c r="N12" s="2" t="str">
        <f t="shared" si="3"/>
        <v>2</v>
      </c>
    </row>
    <row r="13" spans="1:14" ht="21.75" customHeight="1" x14ac:dyDescent="0.2">
      <c r="A13" s="10" t="s">
        <v>99</v>
      </c>
      <c r="B13" s="1">
        <f>IFERROR(VLOOKUP(A13,Standish!$A$4:$B$205,2,FALSE),0)</f>
        <v>0</v>
      </c>
      <c r="C13" s="1">
        <f>IFERROR(VLOOKUP(A13,Wigan!$A$4:$B$205,2,FALSE),0)</f>
        <v>42</v>
      </c>
      <c r="D13" s="1">
        <f>IFERROR(VLOOKUP(A13,'Hutton Roof'!$A$4:$B$205,2,FALSE),0)</f>
        <v>46</v>
      </c>
      <c r="E13" s="1">
        <f>IFERROR(VLOOKUP(A13,'Leo Pollard'!$A$4:$B$207,2,FALSE),0)</f>
        <v>48</v>
      </c>
      <c r="F13" s="1">
        <f>IFERROR(VLOOKUP(A13,Beetham!$A$4:$B$207,2,FALSE),0)</f>
        <v>0</v>
      </c>
      <c r="G13" s="1">
        <f>IFERROR(VLOOKUP(A13,Lowther!$A$4:$B$207,2,FALSE),0)</f>
        <v>0</v>
      </c>
      <c r="H13" s="1">
        <f>IFERROR(VLOOKUP(A13,Blackleach!$A$4:$B$207,2,FALSE),0)</f>
        <v>46</v>
      </c>
      <c r="I13" s="1">
        <f>IFERROR(VLOOKUP(A13,'Gin Pit'!$A$4:$B$207,2,FALSE),0)</f>
        <v>0</v>
      </c>
      <c r="J13" s="1">
        <f>IFERROR(VLOOKUP(A13,'Cross Country'!$A$4:$B$206,2,FALSE),0)</f>
        <v>0</v>
      </c>
      <c r="K13" s="12">
        <f t="shared" si="5"/>
        <v>182</v>
      </c>
      <c r="L13" s="1">
        <f t="shared" si="1"/>
        <v>4</v>
      </c>
      <c r="M13" s="1" t="b">
        <f t="shared" si="2"/>
        <v>0</v>
      </c>
      <c r="N13" s="2" t="str">
        <f t="shared" si="3"/>
        <v>2</v>
      </c>
    </row>
    <row r="14" spans="1:14" ht="21.75" customHeight="1" x14ac:dyDescent="0.2">
      <c r="A14" s="15" t="s">
        <v>100</v>
      </c>
      <c r="B14" s="1">
        <f>IFERROR(VLOOKUP(A14,Standish!$A$4:$B$205,2,FALSE),0)</f>
        <v>0</v>
      </c>
      <c r="C14" s="1">
        <f>IFERROR(VLOOKUP(A14,Wigan!$A$4:$B$205,2,FALSE),0)</f>
        <v>0</v>
      </c>
      <c r="D14" s="1">
        <f>IFERROR(VLOOKUP(A14,'Hutton Roof'!$A$4:$B$205,2,FALSE),0)</f>
        <v>0</v>
      </c>
      <c r="E14" s="1">
        <f>IFERROR(VLOOKUP(A14,'Leo Pollard'!$A$4:$B$207,2,FALSE),0)</f>
        <v>47</v>
      </c>
      <c r="F14" s="1">
        <f>IFERROR(VLOOKUP(A14,Beetham!$A$4:$B$207,2,FALSE),0)</f>
        <v>0</v>
      </c>
      <c r="G14" s="1">
        <f>IFERROR(VLOOKUP(A14,Lowther!$A$4:$B$207,2,FALSE),0)</f>
        <v>0</v>
      </c>
      <c r="H14" s="1">
        <f>IFERROR(VLOOKUP(A14,Blackleach!$A$4:$B$207,2,FALSE),0)</f>
        <v>40</v>
      </c>
      <c r="I14" s="1">
        <f>IFERROR(VLOOKUP(A14,'Gin Pit'!$A$4:$B$207,2,FALSE),0)</f>
        <v>38</v>
      </c>
      <c r="J14" s="1">
        <f>IFERROR(VLOOKUP(A14,'Cross Country'!$A$4:$B$206,2,FALSE),0)</f>
        <v>0</v>
      </c>
      <c r="K14" s="12">
        <f t="shared" si="5"/>
        <v>125</v>
      </c>
      <c r="L14" s="1">
        <f t="shared" si="1"/>
        <v>3</v>
      </c>
      <c r="M14" s="1" t="b">
        <f t="shared" si="2"/>
        <v>0</v>
      </c>
      <c r="N14" s="2" t="str">
        <f t="shared" si="3"/>
        <v>2</v>
      </c>
    </row>
    <row r="15" spans="1:14" ht="21.75" customHeight="1" x14ac:dyDescent="0.2">
      <c r="A15" s="10" t="s">
        <v>101</v>
      </c>
      <c r="B15" s="1">
        <f>IFERROR(VLOOKUP(A15,Standish!$A$4:$B$205,2,FALSE),0)</f>
        <v>48</v>
      </c>
      <c r="C15" s="1">
        <f>IFERROR(VLOOKUP(A15,Wigan!$A$4:$B$205,2,FALSE),0)</f>
        <v>40.5</v>
      </c>
      <c r="D15" s="1">
        <f>IFERROR(VLOOKUP(A15,'Hutton Roof'!$A$4:$B$205,2,FALSE),0)</f>
        <v>0</v>
      </c>
      <c r="E15" s="1">
        <f>IFERROR(VLOOKUP(A15,'Leo Pollard'!$A$4:$B$207,2,FALSE),0)</f>
        <v>44</v>
      </c>
      <c r="F15" s="1">
        <f>IFERROR(VLOOKUP(A15,Beetham!$A$4:$B$207,2,FALSE),0)</f>
        <v>0</v>
      </c>
      <c r="G15" s="1">
        <f>IFERROR(VLOOKUP(A15,Lowther!$A$4:$B$207,2,FALSE),0)</f>
        <v>0</v>
      </c>
      <c r="H15" s="1">
        <f>IFERROR(VLOOKUP(A15,Blackleach!$A$4:$B$207,2,FALSE),0)</f>
        <v>0</v>
      </c>
      <c r="I15" s="1">
        <f>IFERROR(VLOOKUP(A15,'Gin Pit'!$A$4:$B$207,2,FALSE),0)</f>
        <v>0</v>
      </c>
      <c r="J15" s="1">
        <f>IFERROR(VLOOKUP(A15,'Cross Country'!$A$4:$B$206,2,FALSE),0)</f>
        <v>0</v>
      </c>
      <c r="K15" s="12">
        <f t="shared" si="5"/>
        <v>132.5</v>
      </c>
      <c r="L15" s="1">
        <f t="shared" si="1"/>
        <v>3</v>
      </c>
      <c r="M15" s="1" t="b">
        <f t="shared" si="2"/>
        <v>0</v>
      </c>
      <c r="N15" s="2" t="str">
        <f t="shared" si="3"/>
        <v>2</v>
      </c>
    </row>
    <row r="16" spans="1:14" ht="21.75" customHeight="1" x14ac:dyDescent="0.2">
      <c r="A16" s="10" t="s">
        <v>102</v>
      </c>
      <c r="B16" s="1">
        <f>IFERROR(VLOOKUP(A16,Standish!$A$4:$B$205,2,FALSE),0)</f>
        <v>0</v>
      </c>
      <c r="C16" s="1">
        <f>IFERROR(VLOOKUP(A16,Wigan!$A$4:$B$205,2,FALSE),0)</f>
        <v>0</v>
      </c>
      <c r="D16" s="1">
        <f>IFERROR(VLOOKUP(A16,'Hutton Roof'!$A$4:$B$205,2,FALSE),0)</f>
        <v>0</v>
      </c>
      <c r="E16" s="1">
        <f>IFERROR(VLOOKUP(A16,'Leo Pollard'!$A$4:$B$207,2,FALSE),0)</f>
        <v>0</v>
      </c>
      <c r="F16" s="1">
        <f>IFERROR(VLOOKUP(A16,Beetham!$A$4:$B$207,2,FALSE),0)</f>
        <v>0</v>
      </c>
      <c r="G16" s="1">
        <f>IFERROR(VLOOKUP(A16,Lowther!$A$4:$B$207,2,FALSE),0)</f>
        <v>0</v>
      </c>
      <c r="H16" s="1">
        <f>IFERROR(VLOOKUP(A16,Blackleach!$A$4:$B$207,2,FALSE),0)</f>
        <v>44</v>
      </c>
      <c r="I16" s="1">
        <f>IFERROR(VLOOKUP(A16,'Gin Pit'!$A$4:$B$207,2,FALSE),0)</f>
        <v>47</v>
      </c>
      <c r="J16" s="1">
        <f>IFERROR(VLOOKUP(A16,'Cross Country'!$A$4:$B$206,2,FALSE),0)</f>
        <v>48</v>
      </c>
      <c r="K16" s="12">
        <f t="shared" si="5"/>
        <v>139</v>
      </c>
      <c r="L16" s="1">
        <f t="shared" si="1"/>
        <v>3</v>
      </c>
      <c r="M16" s="1" t="b">
        <f t="shared" si="2"/>
        <v>0</v>
      </c>
      <c r="N16" s="2" t="str">
        <f t="shared" si="3"/>
        <v>2</v>
      </c>
    </row>
    <row r="17" spans="1:14" ht="21.75" customHeight="1" x14ac:dyDescent="0.2">
      <c r="A17" s="10" t="s">
        <v>103</v>
      </c>
      <c r="B17" s="1">
        <f>IFERROR(VLOOKUP(A17,Standish!$A$4:$B$205,2,FALSE),0)</f>
        <v>0</v>
      </c>
      <c r="C17" s="1">
        <f>IFERROR(VLOOKUP(A17,Wigan!$A$4:$B$205,2,FALSE),0)</f>
        <v>46</v>
      </c>
      <c r="D17" s="1">
        <f>IFERROR(VLOOKUP(A17,'Hutton Roof'!$A$4:$B$205,2,FALSE),0)</f>
        <v>0</v>
      </c>
      <c r="E17" s="1">
        <f>IFERROR(VLOOKUP(A17,'Leo Pollard'!$A$4:$B$207,2,FALSE),0)</f>
        <v>0</v>
      </c>
      <c r="F17" s="1">
        <f>IFERROR(VLOOKUP(A17,Beetham!$A$4:$B$207,2,FALSE),0)</f>
        <v>0</v>
      </c>
      <c r="G17" s="1">
        <f>IFERROR(VLOOKUP(A17,Lowther!$A$4:$B$207,2,FALSE),0)</f>
        <v>0</v>
      </c>
      <c r="H17" s="1">
        <f>IFERROR(VLOOKUP(A17,Blackleach!$A$4:$B$207,2,FALSE),0)</f>
        <v>48</v>
      </c>
      <c r="I17" s="1">
        <f>IFERROR(VLOOKUP(A17,'Gin Pit'!$A$4:$B$207,2,FALSE),0)</f>
        <v>44</v>
      </c>
      <c r="J17" s="1">
        <f>IFERROR(VLOOKUP(A17,'Cross Country'!$A$4:$B$206,2,FALSE),0)</f>
        <v>0</v>
      </c>
      <c r="K17" s="12">
        <f t="shared" si="5"/>
        <v>138</v>
      </c>
      <c r="L17" s="1">
        <f t="shared" si="1"/>
        <v>3</v>
      </c>
      <c r="M17" s="1" t="b">
        <f t="shared" si="2"/>
        <v>0</v>
      </c>
      <c r="N17" s="2" t="str">
        <f t="shared" si="3"/>
        <v>2</v>
      </c>
    </row>
    <row r="18" spans="1:14" ht="21.75" customHeight="1" x14ac:dyDescent="0.2">
      <c r="A18" s="10" t="s">
        <v>104</v>
      </c>
      <c r="B18" s="1">
        <f>IFERROR(VLOOKUP(A18,Standish!$A$4:$B$205,2,FALSE),0)</f>
        <v>0</v>
      </c>
      <c r="C18" s="1">
        <f>IFERROR(VLOOKUP(A18,Wigan!$A$4:$B$205,2,FALSE),0)</f>
        <v>0</v>
      </c>
      <c r="D18" s="1">
        <f>IFERROR(VLOOKUP(A18,'Hutton Roof'!$A$4:$B$205,2,FALSE),0)</f>
        <v>0</v>
      </c>
      <c r="E18" s="1">
        <f>IFERROR(VLOOKUP(A18,'Leo Pollard'!$A$4:$B$207,2,FALSE),0)</f>
        <v>0</v>
      </c>
      <c r="F18" s="1">
        <f>IFERROR(VLOOKUP(A18,Beetham!$A$4:$B$207,2,FALSE),0)</f>
        <v>0</v>
      </c>
      <c r="G18" s="1">
        <f>IFERROR(VLOOKUP(A18,Lowther!$A$4:$B$207,2,FALSE),0)</f>
        <v>0</v>
      </c>
      <c r="H18" s="1">
        <f>IFERROR(VLOOKUP(A18,Blackleach!$A$4:$B$207,2,FALSE),0)</f>
        <v>37</v>
      </c>
      <c r="I18" s="1">
        <f>IFERROR(VLOOKUP(A18,'Gin Pit'!$A$4:$B$207,2,FALSE),0)</f>
        <v>27</v>
      </c>
      <c r="J18" s="1">
        <f>IFERROR(VLOOKUP(A18,'Cross Country'!$A$4:$B$206,2,FALSE),0)</f>
        <v>43</v>
      </c>
      <c r="K18" s="12">
        <f t="shared" si="5"/>
        <v>107</v>
      </c>
      <c r="L18" s="1">
        <f t="shared" si="1"/>
        <v>3</v>
      </c>
      <c r="M18" s="1" t="b">
        <f t="shared" si="2"/>
        <v>0</v>
      </c>
      <c r="N18" s="2" t="str">
        <f t="shared" si="3"/>
        <v>2</v>
      </c>
    </row>
    <row r="19" spans="1:14" ht="21.75" customHeight="1" x14ac:dyDescent="0.2">
      <c r="A19" s="10" t="s">
        <v>105</v>
      </c>
      <c r="B19" s="1">
        <f>IFERROR(VLOOKUP(A19,Standish!$A$4:$B$205,2,FALSE),0)</f>
        <v>46</v>
      </c>
      <c r="C19" s="1">
        <f>IFERROR(VLOOKUP(A19,Wigan!$A$4:$B$205,2,FALSE),0)</f>
        <v>40.5</v>
      </c>
      <c r="D19" s="1">
        <f>IFERROR(VLOOKUP(A19,'Hutton Roof'!$A$4:$B$205,2,FALSE),0)</f>
        <v>0</v>
      </c>
      <c r="E19" s="1">
        <f>IFERROR(VLOOKUP(A19,'Leo Pollard'!$A$4:$B$207,2,FALSE),0)</f>
        <v>44</v>
      </c>
      <c r="F19" s="1">
        <f>IFERROR(VLOOKUP(A19,Beetham!$A$4:$B$207,2,FALSE),0)</f>
        <v>0</v>
      </c>
      <c r="G19" s="1">
        <f>IFERROR(VLOOKUP(A19,Lowther!$A$4:$B$207,2,FALSE),0)</f>
        <v>0</v>
      </c>
      <c r="H19" s="1">
        <f>IFERROR(VLOOKUP(A19,Blackleach!$A$4:$B$207,2,FALSE),0)</f>
        <v>0</v>
      </c>
      <c r="I19" s="1">
        <f>IFERROR(VLOOKUP(A19,'Gin Pit'!$A$4:$B$207,2,FALSE),0)</f>
        <v>0</v>
      </c>
      <c r="J19" s="1">
        <f>IFERROR(VLOOKUP(A19,'Cross Country'!$A$4:$B$206,2,FALSE),0)</f>
        <v>0</v>
      </c>
      <c r="K19" s="12">
        <f>SUM(B19+C19+D19+E19+F19+H19+I19+J19)</f>
        <v>130.5</v>
      </c>
      <c r="L19" s="1">
        <f t="shared" si="1"/>
        <v>3</v>
      </c>
      <c r="M19" s="1" t="b">
        <f t="shared" si="2"/>
        <v>0</v>
      </c>
      <c r="N19" s="2" t="str">
        <f t="shared" si="3"/>
        <v>2</v>
      </c>
    </row>
    <row r="20" spans="1:14" ht="21.75" customHeight="1" x14ac:dyDescent="0.2">
      <c r="A20" s="10" t="s">
        <v>106</v>
      </c>
      <c r="B20" s="1">
        <f>IFERROR(VLOOKUP(A20,Standish!$A$4:$B$205,2,FALSE),0)</f>
        <v>0</v>
      </c>
      <c r="C20" s="1">
        <f>IFERROR(VLOOKUP(A20,Wigan!$A$4:$B$205,2,FALSE),0)</f>
        <v>0</v>
      </c>
      <c r="D20" s="1">
        <f>IFERROR(VLOOKUP(A20,'Hutton Roof'!$A$4:$B$205,2,FALSE),0)</f>
        <v>0</v>
      </c>
      <c r="E20" s="1">
        <f>IFERROR(VLOOKUP(A20,'Leo Pollard'!$A$4:$B$207,2,FALSE),0)</f>
        <v>0</v>
      </c>
      <c r="F20" s="1">
        <f>IFERROR(VLOOKUP(A20,Beetham!$A$4:$B$207,2,FALSE),0)</f>
        <v>0</v>
      </c>
      <c r="G20" s="1">
        <f>IFERROR(VLOOKUP(A20,Lowther!$A$4:$B$207,2,FALSE),0)</f>
        <v>0</v>
      </c>
      <c r="H20" s="1">
        <f>IFERROR(VLOOKUP(A20,Blackleach!$A$4:$B$207,2,FALSE),0)</f>
        <v>41</v>
      </c>
      <c r="I20" s="1">
        <f>IFERROR(VLOOKUP(A20,'Gin Pit'!$A$4:$B$207,2,FALSE),0)</f>
        <v>37</v>
      </c>
      <c r="J20" s="1">
        <f>IFERROR(VLOOKUP(A20,'Cross Country'!$A$4:$B$206,2,FALSE),0)</f>
        <v>46</v>
      </c>
      <c r="K20" s="12">
        <f t="shared" ref="K20:K71" si="6">SUM(B20+C20+D20+E20+F20+G20+H20+I20+J20)</f>
        <v>124</v>
      </c>
      <c r="L20" s="1">
        <f t="shared" si="1"/>
        <v>3</v>
      </c>
      <c r="M20" s="1" t="b">
        <f t="shared" si="2"/>
        <v>0</v>
      </c>
      <c r="N20" s="2" t="str">
        <f t="shared" si="3"/>
        <v>2</v>
      </c>
    </row>
    <row r="21" spans="1:14" ht="21.75" customHeight="1" x14ac:dyDescent="0.2">
      <c r="A21" s="10" t="s">
        <v>107</v>
      </c>
      <c r="B21" s="1">
        <f>IFERROR(VLOOKUP(A21,Standish!$A$4:$B$205,2,FALSE),0)</f>
        <v>45</v>
      </c>
      <c r="C21" s="1">
        <f>IFERROR(VLOOKUP(A21,Wigan!$A$4:$B$205,2,FALSE),0)</f>
        <v>37</v>
      </c>
      <c r="D21" s="1">
        <f>IFERROR(VLOOKUP(A21,'Hutton Roof'!$A$4:$B$205,2,FALSE),0)</f>
        <v>0</v>
      </c>
      <c r="E21" s="1">
        <f>IFERROR(VLOOKUP(A21,'Leo Pollard'!$A$4:$B$207,2,FALSE),0)</f>
        <v>40.5</v>
      </c>
      <c r="F21" s="1">
        <f>IFERROR(VLOOKUP(A21,Beetham!$A$4:$B$207,2,FALSE),0)</f>
        <v>0</v>
      </c>
      <c r="G21" s="1">
        <f>IFERROR(VLOOKUP(A21,Lowther!$A$4:$B$207,2,FALSE),0)</f>
        <v>0</v>
      </c>
      <c r="H21" s="1">
        <f>IFERROR(VLOOKUP(A21,Blackleach!$A$4:$B$207,2,FALSE),0)</f>
        <v>0</v>
      </c>
      <c r="I21" s="1">
        <f>IFERROR(VLOOKUP(A21,'Gin Pit'!$A$4:$B$207,2,FALSE),0)</f>
        <v>0</v>
      </c>
      <c r="J21" s="1">
        <f>IFERROR(VLOOKUP(A21,'Cross Country'!$A$4:$B$206,2,FALSE),0)</f>
        <v>0</v>
      </c>
      <c r="K21" s="12">
        <f t="shared" si="6"/>
        <v>122.5</v>
      </c>
      <c r="L21" s="1">
        <f t="shared" si="1"/>
        <v>3</v>
      </c>
      <c r="M21" s="1" t="b">
        <f t="shared" si="2"/>
        <v>0</v>
      </c>
      <c r="N21" s="2" t="str">
        <f t="shared" si="3"/>
        <v>2</v>
      </c>
    </row>
    <row r="22" spans="1:14" ht="21.75" customHeight="1" x14ac:dyDescent="0.2">
      <c r="A22" s="10" t="s">
        <v>108</v>
      </c>
      <c r="B22" s="1">
        <f>IFERROR(VLOOKUP(A22,Standish!$A$4:$B$205,2,FALSE),0)</f>
        <v>0</v>
      </c>
      <c r="C22" s="1">
        <f>IFERROR(VLOOKUP(A22,Wigan!$A$4:$B$205,2,FALSE),0)</f>
        <v>39</v>
      </c>
      <c r="D22" s="1">
        <f>IFERROR(VLOOKUP(A22,'Hutton Roof'!$A$4:$B$205,2,FALSE),0)</f>
        <v>0</v>
      </c>
      <c r="E22" s="1">
        <f>IFERROR(VLOOKUP(A22,'Leo Pollard'!$A$4:$B$207,2,FALSE),0)</f>
        <v>0</v>
      </c>
      <c r="F22" s="1">
        <f>IFERROR(VLOOKUP(A22,Beetham!$A$4:$B$207,2,FALSE),0)</f>
        <v>0</v>
      </c>
      <c r="G22" s="1">
        <f>IFERROR(VLOOKUP(A22,Lowther!$A$4:$B$207,2,FALSE),0)</f>
        <v>0</v>
      </c>
      <c r="H22" s="1">
        <f>IFERROR(VLOOKUP(A22,Blackleach!$A$4:$B$207,2,FALSE),0)</f>
        <v>42</v>
      </c>
      <c r="I22" s="1">
        <f>IFERROR(VLOOKUP(A22,'Gin Pit'!$A$4:$B$207,2,FALSE),0)</f>
        <v>40</v>
      </c>
      <c r="J22" s="1">
        <f>IFERROR(VLOOKUP(A22,'Cross Country'!$A$4:$B$206,2,FALSE),0)</f>
        <v>0</v>
      </c>
      <c r="K22" s="12">
        <f t="shared" si="6"/>
        <v>121</v>
      </c>
      <c r="L22" s="1">
        <f t="shared" si="1"/>
        <v>3</v>
      </c>
      <c r="M22" s="1" t="b">
        <f t="shared" si="2"/>
        <v>0</v>
      </c>
      <c r="N22" s="2" t="str">
        <f t="shared" si="3"/>
        <v>2</v>
      </c>
    </row>
    <row r="23" spans="1:14" ht="21.75" customHeight="1" x14ac:dyDescent="0.2">
      <c r="A23" s="10" t="s">
        <v>109</v>
      </c>
      <c r="B23" s="1">
        <f>IFERROR(VLOOKUP(A23,Standish!$A$4:$B$205,2,FALSE),0)</f>
        <v>0</v>
      </c>
      <c r="C23" s="1">
        <f>IFERROR(VLOOKUP(A23,Wigan!$A$4:$B$205,2,FALSE),0)</f>
        <v>36</v>
      </c>
      <c r="D23" s="1">
        <f>IFERROR(VLOOKUP(A23,'Hutton Roof'!$A$4:$B$205,2,FALSE),0)</f>
        <v>0</v>
      </c>
      <c r="E23" s="1">
        <f>IFERROR(VLOOKUP(A23,'Leo Pollard'!$A$4:$B$207,2,FALSE),0)</f>
        <v>0</v>
      </c>
      <c r="F23" s="1">
        <f>IFERROR(VLOOKUP(A23,Beetham!$A$4:$B$207,2,FALSE),0)</f>
        <v>0</v>
      </c>
      <c r="G23" s="1">
        <f>IFERROR(VLOOKUP(A23,Lowther!$A$4:$B$207,2,FALSE),0)</f>
        <v>0</v>
      </c>
      <c r="H23" s="1">
        <f>IFERROR(VLOOKUP(A23,Blackleach!$A$4:$B$207,2,FALSE),0)</f>
        <v>0</v>
      </c>
      <c r="I23" s="1">
        <f>IFERROR(VLOOKUP(A23,'Gin Pit'!$A$4:$B$207,2,FALSE),0)</f>
        <v>31</v>
      </c>
      <c r="J23" s="1">
        <f>IFERROR(VLOOKUP(A23,'Cross Country'!$A$4:$B$206,2,FALSE),0)</f>
        <v>45</v>
      </c>
      <c r="K23" s="12">
        <f t="shared" si="6"/>
        <v>112</v>
      </c>
      <c r="L23" s="1">
        <f t="shared" si="1"/>
        <v>3</v>
      </c>
      <c r="M23" s="1" t="b">
        <f t="shared" si="2"/>
        <v>0</v>
      </c>
      <c r="N23" s="2" t="str">
        <f t="shared" si="3"/>
        <v>2</v>
      </c>
    </row>
    <row r="24" spans="1:14" ht="21.75" customHeight="1" x14ac:dyDescent="0.2">
      <c r="A24" s="10" t="s">
        <v>110</v>
      </c>
      <c r="B24" s="1">
        <f>IFERROR(VLOOKUP(A24,Standish!$A$4:$B$205,2,FALSE),0)</f>
        <v>49</v>
      </c>
      <c r="C24" s="1">
        <f>IFERROR(VLOOKUP(A24,Wigan!$A$4:$B$205,2,FALSE),0)</f>
        <v>43</v>
      </c>
      <c r="D24" s="1">
        <f>IFERROR(VLOOKUP(A24,'Hutton Roof'!$A$4:$B$205,2,FALSE),0)</f>
        <v>0</v>
      </c>
      <c r="E24" s="1">
        <f>IFERROR(VLOOKUP(A24,'Leo Pollard'!$A$4:$B$207,2,FALSE),0)</f>
        <v>0</v>
      </c>
      <c r="F24" s="1">
        <f>IFERROR(VLOOKUP(A24,Beetham!$A$4:$B$207,2,FALSE),0)</f>
        <v>0</v>
      </c>
      <c r="G24" s="1">
        <f>IFERROR(VLOOKUP(A24,Lowther!$A$4:$B$207,2,FALSE),0)</f>
        <v>0</v>
      </c>
      <c r="H24" s="1">
        <f>IFERROR(VLOOKUP(A24,Blackleach!$A$4:$B$207,2,FALSE),0)</f>
        <v>49</v>
      </c>
      <c r="I24" s="1">
        <f>IFERROR(VLOOKUP(A24,'Gin Pit'!$A$4:$B$207,2,FALSE),0)</f>
        <v>0</v>
      </c>
      <c r="J24" s="1">
        <f>IFERROR(VLOOKUP(A24,'Cross Country'!$A$4:$B$206,2,FALSE),0)</f>
        <v>0</v>
      </c>
      <c r="K24" s="12">
        <f t="shared" si="6"/>
        <v>141</v>
      </c>
      <c r="L24" s="1">
        <f t="shared" si="1"/>
        <v>3</v>
      </c>
      <c r="M24" s="1" t="b">
        <f t="shared" si="2"/>
        <v>0</v>
      </c>
      <c r="N24" s="2" t="str">
        <f t="shared" si="3"/>
        <v>2</v>
      </c>
    </row>
    <row r="25" spans="1:14" ht="21.75" customHeight="1" x14ac:dyDescent="0.2">
      <c r="A25" s="10" t="s">
        <v>111</v>
      </c>
      <c r="B25" s="1">
        <f>IFERROR(VLOOKUP(A25,Standish!$A$4:$B$205,2,FALSE),0)</f>
        <v>47</v>
      </c>
      <c r="C25" s="1">
        <f>IFERROR(VLOOKUP(A25,Wigan!$A$4:$B$205,2,FALSE),0)</f>
        <v>0</v>
      </c>
      <c r="D25" s="1">
        <f>IFERROR(VLOOKUP(A25,'Hutton Roof'!$A$4:$B$205,2,FALSE),0)</f>
        <v>0</v>
      </c>
      <c r="E25" s="1">
        <f>IFERROR(VLOOKUP(A25,'Leo Pollard'!$A$4:$B$207,2,FALSE),0)</f>
        <v>44</v>
      </c>
      <c r="F25" s="1">
        <f>IFERROR(VLOOKUP(A25,Beetham!$A$4:$B$207,2,FALSE),0)</f>
        <v>0</v>
      </c>
      <c r="G25" s="1">
        <f>IFERROR(VLOOKUP(A25,Lowther!$A$4:$B$207,2,FALSE),0)</f>
        <v>0</v>
      </c>
      <c r="H25" s="1">
        <f>IFERROR(VLOOKUP(A25,Blackleach!$A$4:$B$207,2,FALSE),0)</f>
        <v>0</v>
      </c>
      <c r="I25" s="1">
        <f>IFERROR(VLOOKUP(A25,'Gin Pit'!$A$4:$B$207,2,FALSE),0)</f>
        <v>0</v>
      </c>
      <c r="J25" s="1">
        <f>IFERROR(VLOOKUP(A25,'Cross Country'!$A$4:$B$206,2,FALSE),0)</f>
        <v>0</v>
      </c>
      <c r="K25" s="12">
        <f t="shared" si="6"/>
        <v>91</v>
      </c>
      <c r="L25" s="1">
        <f t="shared" si="1"/>
        <v>2</v>
      </c>
      <c r="M25" s="1" t="b">
        <f t="shared" si="2"/>
        <v>0</v>
      </c>
      <c r="N25" s="2" t="str">
        <f t="shared" si="3"/>
        <v>2</v>
      </c>
    </row>
    <row r="26" spans="1:14" ht="21.75" customHeight="1" x14ac:dyDescent="0.2">
      <c r="A26" s="10" t="s">
        <v>112</v>
      </c>
      <c r="B26" s="1">
        <f>IFERROR(VLOOKUP(A26,Standish!$A$4:$B$205,2,FALSE),0)</f>
        <v>0</v>
      </c>
      <c r="C26" s="1">
        <f>IFERROR(VLOOKUP(A26,Wigan!$A$4:$B$205,2,FALSE),0)</f>
        <v>34</v>
      </c>
      <c r="D26" s="1">
        <f>IFERROR(VLOOKUP(A26,'Hutton Roof'!$A$4:$B$205,2,FALSE),0)</f>
        <v>0</v>
      </c>
      <c r="E26" s="1">
        <f>IFERROR(VLOOKUP(A26,'Leo Pollard'!$A$4:$B$207,2,FALSE),0)</f>
        <v>0</v>
      </c>
      <c r="F26" s="1">
        <f>IFERROR(VLOOKUP(A26,Beetham!$A$4:$B$207,2,FALSE),0)</f>
        <v>0</v>
      </c>
      <c r="G26" s="1">
        <f>IFERROR(VLOOKUP(A26,Lowther!$A$4:$B$207,2,FALSE),0)</f>
        <v>0</v>
      </c>
      <c r="H26" s="1">
        <f>IFERROR(VLOOKUP(A26,Blackleach!$A$4:$B$207,2,FALSE),0)</f>
        <v>0</v>
      </c>
      <c r="I26" s="1">
        <f>IFERROR(VLOOKUP(A26,'Gin Pit'!$A$4:$B$207,2,FALSE),0)</f>
        <v>35</v>
      </c>
      <c r="J26" s="1">
        <f>IFERROR(VLOOKUP(A26,'Cross Country'!$A$4:$B$206,2,FALSE),0)</f>
        <v>0</v>
      </c>
      <c r="K26" s="12">
        <f t="shared" si="6"/>
        <v>69</v>
      </c>
      <c r="L26" s="1">
        <f t="shared" si="1"/>
        <v>2</v>
      </c>
      <c r="M26" s="1" t="b">
        <f t="shared" si="2"/>
        <v>0</v>
      </c>
      <c r="N26" s="2" t="str">
        <f t="shared" si="3"/>
        <v>2</v>
      </c>
    </row>
    <row r="27" spans="1:14" ht="21.75" customHeight="1" x14ac:dyDescent="0.2">
      <c r="A27" s="10" t="s">
        <v>113</v>
      </c>
      <c r="B27" s="1">
        <f>IFERROR(VLOOKUP(A27,Standish!$A$4:$B$205,2,FALSE),0)</f>
        <v>0</v>
      </c>
      <c r="C27" s="1">
        <f>IFERROR(VLOOKUP(A27,Wigan!$A$4:$B$205,2,FALSE),0)</f>
        <v>0</v>
      </c>
      <c r="D27" s="1">
        <f>IFERROR(VLOOKUP(A27,'Hutton Roof'!$A$4:$B$205,2,FALSE),0)</f>
        <v>0</v>
      </c>
      <c r="E27" s="1">
        <f>IFERROR(VLOOKUP(A27,'Leo Pollard'!$A$4:$B$207,2,FALSE),0)</f>
        <v>46</v>
      </c>
      <c r="F27" s="1">
        <f>IFERROR(VLOOKUP(A27,Beetham!$A$4:$B$207,2,FALSE),0)</f>
        <v>0</v>
      </c>
      <c r="G27" s="1">
        <f>IFERROR(VLOOKUP(A27,Lowther!$A$4:$B$207,2,FALSE),0)</f>
        <v>0</v>
      </c>
      <c r="H27" s="1">
        <f>IFERROR(VLOOKUP(A27,Blackleach!$A$4:$B$207,2,FALSE),0)</f>
        <v>0</v>
      </c>
      <c r="I27" s="1">
        <f>IFERROR(VLOOKUP(A27,'Gin Pit'!$A$4:$B$207,2,FALSE),0)</f>
        <v>41</v>
      </c>
      <c r="J27" s="1">
        <f>IFERROR(VLOOKUP(A27,'Cross Country'!$A$4:$B$206,2,FALSE),0)</f>
        <v>0</v>
      </c>
      <c r="K27" s="12">
        <f t="shared" si="6"/>
        <v>87</v>
      </c>
      <c r="L27" s="1">
        <f t="shared" si="1"/>
        <v>2</v>
      </c>
      <c r="M27" s="1" t="b">
        <f t="shared" si="2"/>
        <v>0</v>
      </c>
      <c r="N27" s="2" t="str">
        <f t="shared" si="3"/>
        <v>2</v>
      </c>
    </row>
    <row r="28" spans="1:14" ht="21.75" customHeight="1" x14ac:dyDescent="0.2">
      <c r="A28" s="10" t="s">
        <v>114</v>
      </c>
      <c r="B28" s="1">
        <f>IFERROR(VLOOKUP(A28,Standish!$A$4:$B$205,2,FALSE),0)</f>
        <v>0</v>
      </c>
      <c r="C28" s="1">
        <f>IFERROR(VLOOKUP(A28,Wigan!$A$4:$B$205,2,FALSE),0)</f>
        <v>44</v>
      </c>
      <c r="D28" s="1">
        <f>IFERROR(VLOOKUP(A28,'Hutton Roof'!$A$4:$B$205,2,FALSE),0)</f>
        <v>0</v>
      </c>
      <c r="E28" s="1">
        <f>IFERROR(VLOOKUP(A28,'Leo Pollard'!$A$4:$B$207,2,FALSE),0)</f>
        <v>0</v>
      </c>
      <c r="F28" s="1">
        <f>IFERROR(VLOOKUP(A28,Beetham!$A$4:$B$207,2,FALSE),0)</f>
        <v>0</v>
      </c>
      <c r="G28" s="1">
        <f>IFERROR(VLOOKUP(A28,Lowther!$A$4:$B$207,2,FALSE),0)</f>
        <v>0</v>
      </c>
      <c r="H28" s="1">
        <f>IFERROR(VLOOKUP(A28,Blackleach!$A$4:$B$207,2,FALSE),0)</f>
        <v>0</v>
      </c>
      <c r="I28" s="1">
        <f>IFERROR(VLOOKUP(A28,'Gin Pit'!$A$4:$B$207,2,FALSE),0)</f>
        <v>43</v>
      </c>
      <c r="J28" s="1">
        <f>IFERROR(VLOOKUP(A28,'Cross Country'!$A$4:$B$206,2,FALSE),0)</f>
        <v>0</v>
      </c>
      <c r="K28" s="12">
        <f t="shared" si="6"/>
        <v>87</v>
      </c>
      <c r="L28" s="1">
        <f t="shared" si="1"/>
        <v>2</v>
      </c>
      <c r="M28" s="1" t="b">
        <f t="shared" si="2"/>
        <v>0</v>
      </c>
      <c r="N28" s="2" t="str">
        <f t="shared" si="3"/>
        <v>2</v>
      </c>
    </row>
    <row r="29" spans="1:14" ht="21.75" customHeight="1" x14ac:dyDescent="0.2">
      <c r="A29" s="10" t="s">
        <v>115</v>
      </c>
      <c r="B29" s="1">
        <f>IFERROR(VLOOKUP(A29,Standish!$A$4:$B$205,2,FALSE),0)</f>
        <v>0</v>
      </c>
      <c r="C29" s="1">
        <f>IFERROR(VLOOKUP(A29,Wigan!$A$4:$B$205,2,FALSE),0)</f>
        <v>30</v>
      </c>
      <c r="D29" s="1">
        <f>IFERROR(VLOOKUP(A29,'Hutton Roof'!$A$4:$B$205,2,FALSE),0)</f>
        <v>0</v>
      </c>
      <c r="E29" s="1">
        <f>IFERROR(VLOOKUP(A29,'Leo Pollard'!$A$4:$B$207,2,FALSE),0)</f>
        <v>0</v>
      </c>
      <c r="F29" s="1">
        <f>IFERROR(VLOOKUP(A29,Beetham!$A$4:$B$207,2,FALSE),0)</f>
        <v>0</v>
      </c>
      <c r="G29" s="1">
        <f>IFERROR(VLOOKUP(A29,Lowther!$A$4:$B$207,2,FALSE),0)</f>
        <v>0</v>
      </c>
      <c r="H29" s="1">
        <f>IFERROR(VLOOKUP(A29,Blackleach!$A$4:$B$207,2,FALSE),0)</f>
        <v>0</v>
      </c>
      <c r="I29" s="1">
        <f>IFERROR(VLOOKUP(A29,'Gin Pit'!$A$4:$B$207,2,FALSE),0)</f>
        <v>30</v>
      </c>
      <c r="J29" s="1">
        <f>IFERROR(VLOOKUP(A29,'Cross Country'!$A$4:$B$206,2,FALSE),0)</f>
        <v>0</v>
      </c>
      <c r="K29" s="12">
        <f t="shared" si="6"/>
        <v>60</v>
      </c>
      <c r="L29" s="1">
        <f t="shared" si="1"/>
        <v>2</v>
      </c>
      <c r="M29" s="1" t="b">
        <f t="shared" si="2"/>
        <v>0</v>
      </c>
      <c r="N29" s="2" t="str">
        <f t="shared" si="3"/>
        <v>2</v>
      </c>
    </row>
    <row r="30" spans="1:14" ht="21.75" customHeight="1" x14ac:dyDescent="0.2">
      <c r="A30" s="10" t="s">
        <v>116</v>
      </c>
      <c r="B30" s="1">
        <f>IFERROR(VLOOKUP(A30,Standish!$A$4:$B$205,2,FALSE),0)</f>
        <v>0</v>
      </c>
      <c r="C30" s="1">
        <f>IFERROR(VLOOKUP(A30,Wigan!$A$4:$B$205,2,FALSE),0)</f>
        <v>33</v>
      </c>
      <c r="D30" s="1">
        <f>IFERROR(VLOOKUP(A30,'Hutton Roof'!$A$4:$B$205,2,FALSE),0)</f>
        <v>0</v>
      </c>
      <c r="E30" s="1">
        <f>IFERROR(VLOOKUP(A30,'Leo Pollard'!$A$4:$B$207,2,FALSE),0)</f>
        <v>0</v>
      </c>
      <c r="F30" s="1">
        <f>IFERROR(VLOOKUP(A30,Beetham!$A$4:$B$207,2,FALSE),0)</f>
        <v>0</v>
      </c>
      <c r="G30" s="1">
        <f>IFERROR(VLOOKUP(A30,Lowther!$A$4:$B$207,2,FALSE),0)</f>
        <v>0</v>
      </c>
      <c r="H30" s="1">
        <f>IFERROR(VLOOKUP(A30,Blackleach!$A$4:$B$207,2,FALSE),0)</f>
        <v>0</v>
      </c>
      <c r="I30" s="1">
        <f>IFERROR(VLOOKUP(A30,'Gin Pit'!$A$4:$B$207,2,FALSE),0)</f>
        <v>34</v>
      </c>
      <c r="J30" s="1">
        <f>IFERROR(VLOOKUP(A30,'Cross Country'!$A$4:$B$206,2,FALSE),0)</f>
        <v>0</v>
      </c>
      <c r="K30" s="12">
        <f t="shared" si="6"/>
        <v>67</v>
      </c>
      <c r="L30" s="1">
        <f t="shared" si="1"/>
        <v>2</v>
      </c>
      <c r="M30" s="1" t="b">
        <f t="shared" si="2"/>
        <v>0</v>
      </c>
      <c r="N30" s="2" t="str">
        <f t="shared" si="3"/>
        <v>2</v>
      </c>
    </row>
    <row r="31" spans="1:14" ht="21.75" customHeight="1" x14ac:dyDescent="0.2">
      <c r="A31" s="10" t="s">
        <v>117</v>
      </c>
      <c r="B31" s="1">
        <f>IFERROR(VLOOKUP(A31,Standish!$A$4:$B$205,2,FALSE),0)</f>
        <v>0</v>
      </c>
      <c r="C31" s="1">
        <f>IFERROR(VLOOKUP(A31,Wigan!$A$4:$B$205,2,FALSE),0)</f>
        <v>48</v>
      </c>
      <c r="D31" s="1">
        <f>IFERROR(VLOOKUP(A31,'Hutton Roof'!$A$4:$B$205,2,FALSE),0)</f>
        <v>0</v>
      </c>
      <c r="E31" s="1">
        <f>IFERROR(VLOOKUP(A31,'Leo Pollard'!$A$4:$B$207,2,FALSE),0)</f>
        <v>0</v>
      </c>
      <c r="F31" s="1">
        <f>IFERROR(VLOOKUP(A31,Beetham!$A$4:$B$207,2,FALSE),0)</f>
        <v>50</v>
      </c>
      <c r="G31" s="1">
        <f>IFERROR(VLOOKUP(A31,Lowther!$A$4:$B$207,2,FALSE),0)</f>
        <v>0</v>
      </c>
      <c r="H31" s="1">
        <f>IFERROR(VLOOKUP(A31,Blackleach!$A$4:$B$207,2,FALSE),0)</f>
        <v>0</v>
      </c>
      <c r="I31" s="1">
        <f>IFERROR(VLOOKUP(A31,'Gin Pit'!$A$4:$B$207,2,FALSE),0)</f>
        <v>0</v>
      </c>
      <c r="J31" s="1">
        <f>IFERROR(VLOOKUP(A31,'Cross Country'!$A$4:$B$206,2,FALSE),0)</f>
        <v>0</v>
      </c>
      <c r="K31" s="12">
        <f t="shared" si="6"/>
        <v>98</v>
      </c>
      <c r="L31" s="1">
        <f t="shared" si="1"/>
        <v>2</v>
      </c>
      <c r="M31" s="1" t="b">
        <f t="shared" si="2"/>
        <v>0</v>
      </c>
      <c r="N31" s="2" t="str">
        <f t="shared" si="3"/>
        <v>2</v>
      </c>
    </row>
    <row r="32" spans="1:14" ht="21.75" customHeight="1" x14ac:dyDescent="0.2">
      <c r="A32" s="10" t="s">
        <v>118</v>
      </c>
      <c r="B32" s="1">
        <f>IFERROR(VLOOKUP(A32,Standish!$A$4:$B$205,2,FALSE),0)</f>
        <v>0</v>
      </c>
      <c r="C32" s="1">
        <f>IFERROR(VLOOKUP(A32,Wigan!$A$4:$B$205,2,FALSE),0)</f>
        <v>0</v>
      </c>
      <c r="D32" s="1">
        <f>IFERROR(VLOOKUP(A32,'Hutton Roof'!$A$4:$B$205,2,FALSE),0)</f>
        <v>0</v>
      </c>
      <c r="E32" s="1">
        <f>IFERROR(VLOOKUP(A32,'Leo Pollard'!$A$4:$B$207,2,FALSE),0)</f>
        <v>0</v>
      </c>
      <c r="F32" s="1">
        <f>IFERROR(VLOOKUP(A32,Beetham!$A$4:$B$207,2,FALSE),0)</f>
        <v>0</v>
      </c>
      <c r="G32" s="1">
        <f>IFERROR(VLOOKUP(A32,Lowther!$A$4:$B$207,2,FALSE),0)</f>
        <v>0</v>
      </c>
      <c r="H32" s="1">
        <f>IFERROR(VLOOKUP(A32,Blackleach!$A$4:$B$207,2,FALSE),0)</f>
        <v>0</v>
      </c>
      <c r="I32" s="1">
        <f>IFERROR(VLOOKUP(A32,'Gin Pit'!$A$4:$B$207,2,FALSE),0)</f>
        <v>33</v>
      </c>
      <c r="J32" s="1">
        <f>IFERROR(VLOOKUP(A32,'Cross Country'!$A$4:$B$206,2,FALSE),0)</f>
        <v>0</v>
      </c>
      <c r="K32" s="12">
        <f t="shared" si="6"/>
        <v>33</v>
      </c>
      <c r="L32" s="1">
        <f t="shared" si="1"/>
        <v>1</v>
      </c>
      <c r="M32" s="1" t="b">
        <f t="shared" si="2"/>
        <v>0</v>
      </c>
      <c r="N32" s="2" t="str">
        <f t="shared" si="3"/>
        <v>2</v>
      </c>
    </row>
    <row r="33" spans="1:14" ht="21.75" customHeight="1" x14ac:dyDescent="0.2">
      <c r="A33" s="10" t="s">
        <v>119</v>
      </c>
      <c r="B33" s="1">
        <f>IFERROR(VLOOKUP(A33,Standish!$A$4:$B$205,2,FALSE),0)</f>
        <v>0</v>
      </c>
      <c r="C33" s="1">
        <f>IFERROR(VLOOKUP(A33,Wigan!$A$4:$B$205,2,FALSE),0)</f>
        <v>32</v>
      </c>
      <c r="D33" s="1">
        <f>IFERROR(VLOOKUP(A33,'Hutton Roof'!$A$4:$B$205,2,FALSE),0)</f>
        <v>0</v>
      </c>
      <c r="E33" s="1">
        <f>IFERROR(VLOOKUP(A33,'Leo Pollard'!$A$4:$B$207,2,FALSE),0)</f>
        <v>0</v>
      </c>
      <c r="F33" s="1">
        <f>IFERROR(VLOOKUP(A33,Beetham!$A$4:$B$207,2,FALSE),0)</f>
        <v>0</v>
      </c>
      <c r="G33" s="1">
        <f>IFERROR(VLOOKUP(A33,Lowther!$A$4:$B$207,2,FALSE),0)</f>
        <v>0</v>
      </c>
      <c r="H33" s="1">
        <f>IFERROR(VLOOKUP(A33,Blackleach!$A$4:$B$207,2,FALSE),0)</f>
        <v>0</v>
      </c>
      <c r="I33" s="1">
        <f>IFERROR(VLOOKUP(A33,'Gin Pit'!$A$4:$B$207,2,FALSE),0)</f>
        <v>0</v>
      </c>
      <c r="J33" s="1">
        <f>IFERROR(VLOOKUP(A33,'Cross Country'!$A$4:$B$206,2,FALSE),0)</f>
        <v>0</v>
      </c>
      <c r="K33" s="12">
        <f t="shared" si="6"/>
        <v>32</v>
      </c>
      <c r="L33" s="1">
        <f t="shared" si="1"/>
        <v>1</v>
      </c>
      <c r="M33" s="1" t="b">
        <f t="shared" si="2"/>
        <v>0</v>
      </c>
      <c r="N33" s="2" t="str">
        <f t="shared" si="3"/>
        <v>2</v>
      </c>
    </row>
    <row r="34" spans="1:14" ht="21.75" customHeight="1" x14ac:dyDescent="0.2">
      <c r="A34" s="10" t="s">
        <v>120</v>
      </c>
      <c r="B34" s="1">
        <f>IFERROR(VLOOKUP(A34,Standish!$A$4:$B$205,2,FALSE),0)</f>
        <v>0</v>
      </c>
      <c r="C34" s="1">
        <f>IFERROR(VLOOKUP(A34,Wigan!$A$4:$B$205,2,FALSE),0)</f>
        <v>35</v>
      </c>
      <c r="D34" s="1">
        <f>IFERROR(VLOOKUP(A34,'Hutton Roof'!$A$4:$B$205,2,FALSE),0)</f>
        <v>0</v>
      </c>
      <c r="E34" s="1">
        <f>IFERROR(VLOOKUP(A34,'Leo Pollard'!$A$4:$B$207,2,FALSE),0)</f>
        <v>0</v>
      </c>
      <c r="F34" s="1">
        <f>IFERROR(VLOOKUP(A34,Beetham!$A$4:$B$207,2,FALSE),0)</f>
        <v>0</v>
      </c>
      <c r="G34" s="1">
        <f>IFERROR(VLOOKUP(A34,Lowther!$A$4:$B$207,2,FALSE),0)</f>
        <v>0</v>
      </c>
      <c r="H34" s="1">
        <f>IFERROR(VLOOKUP(A34,Blackleach!$A$4:$B$207,2,FALSE),0)</f>
        <v>0</v>
      </c>
      <c r="I34" s="1">
        <f>IFERROR(VLOOKUP(A34,'Gin Pit'!$A$4:$B$207,2,FALSE),0)</f>
        <v>0</v>
      </c>
      <c r="J34" s="1">
        <f>IFERROR(VLOOKUP(A34,'Cross Country'!$A$4:$B$206,2,FALSE),0)</f>
        <v>0</v>
      </c>
      <c r="K34" s="12">
        <f t="shared" si="6"/>
        <v>35</v>
      </c>
      <c r="L34" s="1">
        <f t="shared" si="1"/>
        <v>1</v>
      </c>
      <c r="M34" s="1" t="b">
        <f t="shared" si="2"/>
        <v>0</v>
      </c>
      <c r="N34" s="2" t="str">
        <f t="shared" si="3"/>
        <v>2</v>
      </c>
    </row>
    <row r="35" spans="1:14" ht="21.75" customHeight="1" x14ac:dyDescent="0.2">
      <c r="A35" s="10" t="s">
        <v>121</v>
      </c>
      <c r="B35" s="1">
        <f>IFERROR(VLOOKUP(A35,Standish!$A$4:$B$205,2,FALSE),0)</f>
        <v>0</v>
      </c>
      <c r="C35" s="1">
        <f>IFERROR(VLOOKUP(A35,Wigan!$A$4:$B$205,2,FALSE),0)</f>
        <v>45</v>
      </c>
      <c r="D35" s="1">
        <f>IFERROR(VLOOKUP(A35,'Hutton Roof'!$A$4:$B$205,2,FALSE),0)</f>
        <v>0</v>
      </c>
      <c r="E35" s="1">
        <f>IFERROR(VLOOKUP(A35,'Leo Pollard'!$A$4:$B$207,2,FALSE),0)</f>
        <v>0</v>
      </c>
      <c r="F35" s="1">
        <f>IFERROR(VLOOKUP(A35,Beetham!$A$4:$B$207,2,FALSE),0)</f>
        <v>0</v>
      </c>
      <c r="G35" s="1">
        <f>IFERROR(VLOOKUP(A35,Lowther!$A$4:$B$207,2,FALSE),0)</f>
        <v>0</v>
      </c>
      <c r="H35" s="1">
        <f>IFERROR(VLOOKUP(A35,Blackleach!$A$4:$B$207,2,FALSE),0)</f>
        <v>0</v>
      </c>
      <c r="I35" s="1">
        <f>IFERROR(VLOOKUP(A35,'Gin Pit'!$A$4:$B$207,2,FALSE),0)</f>
        <v>0</v>
      </c>
      <c r="J35" s="1">
        <f>IFERROR(VLOOKUP(A35,'Cross Country'!$A$4:$B$206,2,FALSE),0)</f>
        <v>0</v>
      </c>
      <c r="K35" s="12">
        <f t="shared" si="6"/>
        <v>45</v>
      </c>
      <c r="L35" s="1">
        <f t="shared" si="1"/>
        <v>1</v>
      </c>
      <c r="M35" s="1" t="b">
        <f t="shared" si="2"/>
        <v>0</v>
      </c>
      <c r="N35" s="2" t="str">
        <f t="shared" si="3"/>
        <v>2</v>
      </c>
    </row>
    <row r="36" spans="1:14" ht="21.75" customHeight="1" x14ac:dyDescent="0.2">
      <c r="A36" s="10" t="s">
        <v>122</v>
      </c>
      <c r="B36" s="1">
        <f>IFERROR(VLOOKUP(A36,Standish!$A$4:$B$205,2,FALSE),0)</f>
        <v>0</v>
      </c>
      <c r="C36" s="1">
        <f>IFERROR(VLOOKUP(A36,Wigan!$A$4:$B$205,2,FALSE),0)</f>
        <v>0</v>
      </c>
      <c r="D36" s="1">
        <f>IFERROR(VLOOKUP(A36,'Hutton Roof'!$A$4:$B$205,2,FALSE),0)</f>
        <v>0</v>
      </c>
      <c r="E36" s="1">
        <f>IFERROR(VLOOKUP(A36,'Leo Pollard'!$A$4:$B$207,2,FALSE),0)</f>
        <v>0</v>
      </c>
      <c r="F36" s="1">
        <f>IFERROR(VLOOKUP(A36,Beetham!$A$4:$B$207,2,FALSE),0)</f>
        <v>0</v>
      </c>
      <c r="G36" s="1">
        <f>IFERROR(VLOOKUP(A36,Lowther!$A$4:$B$207,2,FALSE),0)</f>
        <v>0</v>
      </c>
      <c r="H36" s="1">
        <f>IFERROR(VLOOKUP(A36,Blackleach!$A$4:$B$207,2,FALSE),0)</f>
        <v>0</v>
      </c>
      <c r="I36" s="1">
        <f>IFERROR(VLOOKUP(A36,'Gin Pit'!$A$4:$B$207,2,FALSE),0)</f>
        <v>42</v>
      </c>
      <c r="J36" s="1">
        <f>IFERROR(VLOOKUP(A36,'Cross Country'!$A$4:$B$206,2,FALSE),0)</f>
        <v>0</v>
      </c>
      <c r="K36" s="12">
        <f t="shared" si="6"/>
        <v>42</v>
      </c>
      <c r="L36" s="1">
        <f t="shared" si="1"/>
        <v>1</v>
      </c>
      <c r="M36" s="1" t="b">
        <f t="shared" si="2"/>
        <v>0</v>
      </c>
      <c r="N36" s="2" t="str">
        <f t="shared" si="3"/>
        <v>2</v>
      </c>
    </row>
    <row r="37" spans="1:14" ht="21.75" customHeight="1" x14ac:dyDescent="0.2">
      <c r="A37" s="13" t="s">
        <v>123</v>
      </c>
      <c r="B37" s="1">
        <f>IFERROR(VLOOKUP(A37,Standish!$A$4:$B$205,2,FALSE),0)</f>
        <v>0</v>
      </c>
      <c r="C37" s="1">
        <f>IFERROR(VLOOKUP(A37,Wigan!$A$4:$B$205,2,FALSE),0)</f>
        <v>0</v>
      </c>
      <c r="D37" s="1">
        <f>IFERROR(VLOOKUP(A37,'Hutton Roof'!$A$4:$B$205,2,FALSE),0)</f>
        <v>0</v>
      </c>
      <c r="E37" s="1">
        <f>IFERROR(VLOOKUP(A37,'Leo Pollard'!$A$4:$B$207,2,FALSE),0)</f>
        <v>0</v>
      </c>
      <c r="F37" s="1">
        <f>IFERROR(VLOOKUP(A37,Beetham!$A$4:$B$207,2,FALSE),0)</f>
        <v>0</v>
      </c>
      <c r="G37" s="1">
        <f>IFERROR(VLOOKUP(A37,Lowther!$A$4:$B$207,2,FALSE),0)</f>
        <v>0</v>
      </c>
      <c r="H37" s="1">
        <f>IFERROR(VLOOKUP(A37,Blackleach!$A$4:$B$207,2,FALSE),0)</f>
        <v>0</v>
      </c>
      <c r="I37" s="1">
        <f>IFERROR(VLOOKUP(A37,'Gin Pit'!$A$4:$B$207,2,FALSE),0)</f>
        <v>46</v>
      </c>
      <c r="J37" s="1">
        <f>IFERROR(VLOOKUP(A37,'Cross Country'!$A$4:$B$206,2,FALSE),0)</f>
        <v>0</v>
      </c>
      <c r="K37" s="12">
        <f t="shared" si="6"/>
        <v>46</v>
      </c>
      <c r="L37" s="1">
        <f t="shared" si="1"/>
        <v>1</v>
      </c>
      <c r="M37" s="1" t="b">
        <f t="shared" si="2"/>
        <v>0</v>
      </c>
      <c r="N37" s="2" t="str">
        <f t="shared" si="3"/>
        <v>2</v>
      </c>
    </row>
    <row r="38" spans="1:14" ht="21.75" customHeight="1" x14ac:dyDescent="0.2">
      <c r="A38" s="10" t="s">
        <v>124</v>
      </c>
      <c r="B38" s="1">
        <f>IFERROR(VLOOKUP(A38,Standish!$A$4:$B$205,2,FALSE),0)</f>
        <v>0</v>
      </c>
      <c r="C38" s="1">
        <f>IFERROR(VLOOKUP(A38,Wigan!$A$4:$B$205,2,FALSE),0)</f>
        <v>31</v>
      </c>
      <c r="D38" s="1">
        <f>IFERROR(VLOOKUP(A38,'Hutton Roof'!$A$4:$B$205,2,FALSE),0)</f>
        <v>0</v>
      </c>
      <c r="E38" s="1">
        <f>IFERROR(VLOOKUP(A38,'Leo Pollard'!$A$4:$B$207,2,FALSE),0)</f>
        <v>0</v>
      </c>
      <c r="F38" s="1">
        <f>IFERROR(VLOOKUP(A38,Beetham!$A$4:$B$207,2,FALSE),0)</f>
        <v>0</v>
      </c>
      <c r="G38" s="1">
        <f>IFERROR(VLOOKUP(A38,Lowther!$A$4:$B$207,2,FALSE),0)</f>
        <v>0</v>
      </c>
      <c r="H38" s="1">
        <f>IFERROR(VLOOKUP(A38,Blackleach!$A$4:$B$207,2,FALSE),0)</f>
        <v>0</v>
      </c>
      <c r="I38" s="1">
        <f>IFERROR(VLOOKUP(A38,'Gin Pit'!$A$4:$B$207,2,FALSE),0)</f>
        <v>0</v>
      </c>
      <c r="J38" s="1">
        <f>IFERROR(VLOOKUP(A38,'Cross Country'!$A$4:$B$206,2,FALSE),0)</f>
        <v>0</v>
      </c>
      <c r="K38" s="12">
        <f t="shared" si="6"/>
        <v>31</v>
      </c>
      <c r="L38" s="1">
        <f t="shared" si="1"/>
        <v>1</v>
      </c>
      <c r="M38" s="1" t="b">
        <f t="shared" si="2"/>
        <v>0</v>
      </c>
      <c r="N38" s="2" t="str">
        <f t="shared" si="3"/>
        <v>2</v>
      </c>
    </row>
    <row r="39" spans="1:14" ht="21.75" customHeight="1" x14ac:dyDescent="0.2">
      <c r="A39" s="10" t="s">
        <v>125</v>
      </c>
      <c r="B39" s="1">
        <f>IFERROR(VLOOKUP(A39,Standish!$A$4:$B$205,2,FALSE),0)</f>
        <v>0</v>
      </c>
      <c r="C39" s="1">
        <f>IFERROR(VLOOKUP(A39,Wigan!$A$4:$B$205,2,FALSE),0)</f>
        <v>0</v>
      </c>
      <c r="D39" s="1">
        <f>IFERROR(VLOOKUP(A39,'Hutton Roof'!$A$4:$B$205,2,FALSE),0)</f>
        <v>0</v>
      </c>
      <c r="E39" s="1">
        <f>IFERROR(VLOOKUP(A39,'Leo Pollard'!$A$4:$B$207,2,FALSE),0)</f>
        <v>0</v>
      </c>
      <c r="F39" s="1">
        <f>IFERROR(VLOOKUP(A39,Beetham!$A$4:$B$207,2,FALSE),0)</f>
        <v>0</v>
      </c>
      <c r="G39" s="1">
        <f>IFERROR(VLOOKUP(A39,Lowther!$A$4:$B$207,2,FALSE),0)</f>
        <v>0</v>
      </c>
      <c r="H39" s="1">
        <f>IFERROR(VLOOKUP(A39,Blackleach!$A$4:$B$207,2,FALSE),0)</f>
        <v>0</v>
      </c>
      <c r="I39" s="1">
        <f>IFERROR(VLOOKUP(A39,'Gin Pit'!$A$4:$B$207,2,FALSE),0)</f>
        <v>36</v>
      </c>
      <c r="J39" s="1">
        <f>IFERROR(VLOOKUP(A39,'Cross Country'!$A$4:$B$206,2,FALSE),0)</f>
        <v>0</v>
      </c>
      <c r="K39" s="12">
        <f t="shared" si="6"/>
        <v>36</v>
      </c>
      <c r="L39" s="1">
        <f t="shared" si="1"/>
        <v>1</v>
      </c>
      <c r="M39" s="1" t="b">
        <f t="shared" si="2"/>
        <v>0</v>
      </c>
      <c r="N39" s="2" t="str">
        <f t="shared" si="3"/>
        <v>2</v>
      </c>
    </row>
    <row r="40" spans="1:14" ht="21.75" customHeight="1" x14ac:dyDescent="0.2">
      <c r="A40" s="10" t="s">
        <v>126</v>
      </c>
      <c r="B40" s="1">
        <f>IFERROR(VLOOKUP(A40,Standish!$A$4:$B$205,2,FALSE),0)</f>
        <v>0</v>
      </c>
      <c r="C40" s="1">
        <f>IFERROR(VLOOKUP(A40,Wigan!$A$4:$B$205,2,FALSE),0)</f>
        <v>0</v>
      </c>
      <c r="D40" s="1">
        <f>IFERROR(VLOOKUP(A40,'Hutton Roof'!$A$4:$B$205,2,FALSE),0)</f>
        <v>0</v>
      </c>
      <c r="E40" s="1">
        <f>IFERROR(VLOOKUP(A40,'Leo Pollard'!$A$4:$B$207,2,FALSE),0)</f>
        <v>0</v>
      </c>
      <c r="F40" s="1">
        <f>IFERROR(VLOOKUP(A40,Beetham!$A$4:$B$207,2,FALSE),0)</f>
        <v>0</v>
      </c>
      <c r="G40" s="1">
        <f>IFERROR(VLOOKUP(A40,Lowther!$A$4:$B$207,2,FALSE),0)</f>
        <v>0</v>
      </c>
      <c r="H40" s="1">
        <f>IFERROR(VLOOKUP(A40,Blackleach!$A$4:$B$207,2,FALSE),0)</f>
        <v>0</v>
      </c>
      <c r="I40" s="1">
        <f>IFERROR(VLOOKUP(A40,'Gin Pit'!$A$4:$B$207,2,FALSE),0)</f>
        <v>28</v>
      </c>
      <c r="J40" s="1">
        <f>IFERROR(VLOOKUP(A40,'Cross Country'!$A$4:$B$206,2,FALSE),0)</f>
        <v>0</v>
      </c>
      <c r="K40" s="12">
        <f t="shared" si="6"/>
        <v>28</v>
      </c>
      <c r="L40" s="1">
        <f t="shared" si="1"/>
        <v>1</v>
      </c>
      <c r="M40" s="1" t="b">
        <f t="shared" si="2"/>
        <v>0</v>
      </c>
      <c r="N40" s="2" t="str">
        <f t="shared" si="3"/>
        <v>2</v>
      </c>
    </row>
    <row r="41" spans="1:14" ht="21.75" customHeight="1" x14ac:dyDescent="0.2">
      <c r="A41" s="10" t="s">
        <v>127</v>
      </c>
      <c r="B41" s="1">
        <f>IFERROR(VLOOKUP(A41,Standish!$A$4:$B$205,2,FALSE),0)</f>
        <v>0</v>
      </c>
      <c r="C41" s="1">
        <f>IFERROR(VLOOKUP(A41,Wigan!$A$4:$B$205,2,FALSE),0)</f>
        <v>38</v>
      </c>
      <c r="D41" s="1">
        <f>IFERROR(VLOOKUP(A41,'Hutton Roof'!$A$4:$B$205,2,FALSE),0)</f>
        <v>0</v>
      </c>
      <c r="E41" s="1">
        <f>IFERROR(VLOOKUP(A41,'Leo Pollard'!$A$4:$B$207,2,FALSE),0)</f>
        <v>0</v>
      </c>
      <c r="F41" s="1">
        <f>IFERROR(VLOOKUP(A41,Beetham!$A$4:$B$207,2,FALSE),0)</f>
        <v>0</v>
      </c>
      <c r="G41" s="1">
        <f>IFERROR(VLOOKUP(A41,Lowther!$A$4:$B$207,2,FALSE),0)</f>
        <v>0</v>
      </c>
      <c r="H41" s="1">
        <f>IFERROR(VLOOKUP(A41,Blackleach!$A$4:$B$207,2,FALSE),0)</f>
        <v>0</v>
      </c>
      <c r="I41" s="1">
        <f>IFERROR(VLOOKUP(A41,'Gin Pit'!$A$4:$B$207,2,FALSE),0)</f>
        <v>0</v>
      </c>
      <c r="J41" s="1">
        <f>IFERROR(VLOOKUP(A41,'Cross Country'!$A$4:$B$206,2,FALSE),0)</f>
        <v>0</v>
      </c>
      <c r="K41" s="12">
        <f t="shared" si="6"/>
        <v>38</v>
      </c>
      <c r="L41" s="1">
        <f t="shared" si="1"/>
        <v>1</v>
      </c>
      <c r="M41" s="1" t="b">
        <f t="shared" si="2"/>
        <v>0</v>
      </c>
      <c r="N41" s="2" t="str">
        <f t="shared" si="3"/>
        <v>2</v>
      </c>
    </row>
    <row r="42" spans="1:14" ht="21.75" customHeight="1" x14ac:dyDescent="0.2">
      <c r="A42" s="10" t="s">
        <v>128</v>
      </c>
      <c r="B42" s="1">
        <f>IFERROR(VLOOKUP(A42,Standish!$A$4:$B$205,2,FALSE),0)</f>
        <v>0</v>
      </c>
      <c r="C42" s="1">
        <f>IFERROR(VLOOKUP(A42,Wigan!$A$4:$B$205,2,FALSE),0)</f>
        <v>0</v>
      </c>
      <c r="D42" s="1">
        <f>IFERROR(VLOOKUP(A42,'Hutton Roof'!$A$4:$B$205,2,FALSE),0)</f>
        <v>0</v>
      </c>
      <c r="E42" s="1">
        <f>IFERROR(VLOOKUP(A42,'Leo Pollard'!$A$4:$B$207,2,FALSE),0)</f>
        <v>0</v>
      </c>
      <c r="F42" s="1">
        <f>IFERROR(VLOOKUP(A42,Beetham!$A$4:$B$207,2,FALSE),0)</f>
        <v>0</v>
      </c>
      <c r="G42" s="1">
        <f>IFERROR(VLOOKUP(A42,Lowther!$A$4:$B$207,2,FALSE),0)</f>
        <v>0</v>
      </c>
      <c r="H42" s="1">
        <f>IFERROR(VLOOKUP(A42,Blackleach!$A$4:$B$207,2,FALSE),0)</f>
        <v>0</v>
      </c>
      <c r="I42" s="1">
        <f>IFERROR(VLOOKUP(A42,'Gin Pit'!$A$4:$B$207,2,FALSE),0)</f>
        <v>0</v>
      </c>
      <c r="J42" s="1">
        <f>IFERROR(VLOOKUP(A42,'Cross Country'!$A$4:$B$206,2,FALSE),0)</f>
        <v>0</v>
      </c>
      <c r="K42" s="12">
        <f t="shared" si="6"/>
        <v>0</v>
      </c>
      <c r="L42" s="1">
        <f t="shared" si="1"/>
        <v>0</v>
      </c>
      <c r="M42" s="1" t="b">
        <f t="shared" si="2"/>
        <v>0</v>
      </c>
      <c r="N42" s="2" t="str">
        <f t="shared" si="3"/>
        <v>2</v>
      </c>
    </row>
    <row r="43" spans="1:14" ht="21.75" customHeight="1" x14ac:dyDescent="0.2">
      <c r="A43" s="10" t="s">
        <v>129</v>
      </c>
      <c r="B43" s="1">
        <f>IFERROR(VLOOKUP(A43,Standish!$A$4:$B$205,2,FALSE),0)</f>
        <v>0</v>
      </c>
      <c r="C43" s="1">
        <f>IFERROR(VLOOKUP(A43,Wigan!$A$4:$B$205,2,FALSE),0)</f>
        <v>0</v>
      </c>
      <c r="D43" s="1">
        <f>IFERROR(VLOOKUP(A43,'Hutton Roof'!$A$4:$B$205,2,FALSE),0)</f>
        <v>0</v>
      </c>
      <c r="E43" s="1">
        <f>IFERROR(VLOOKUP(A43,'Leo Pollard'!$A$4:$B$207,2,FALSE),0)</f>
        <v>0</v>
      </c>
      <c r="F43" s="1">
        <f>IFERROR(VLOOKUP(A43,Beetham!$A$4:$B$207,2,FALSE),0)</f>
        <v>0</v>
      </c>
      <c r="G43" s="1">
        <f>IFERROR(VLOOKUP(A43,Lowther!$A$4:$B$207,2,FALSE),0)</f>
        <v>0</v>
      </c>
      <c r="H43" s="1">
        <f>IFERROR(VLOOKUP(A43,Blackleach!$A$4:$B$207,2,FALSE),0)</f>
        <v>0</v>
      </c>
      <c r="I43" s="1">
        <f>IFERROR(VLOOKUP(A43,'Gin Pit'!$A$4:$B$207,2,FALSE),0)</f>
        <v>0</v>
      </c>
      <c r="J43" s="1">
        <f>IFERROR(VLOOKUP(A43,'Cross Country'!$A$4:$B$206,2,FALSE),0)</f>
        <v>0</v>
      </c>
      <c r="K43" s="12">
        <f t="shared" si="6"/>
        <v>0</v>
      </c>
      <c r="L43" s="1">
        <f t="shared" si="1"/>
        <v>0</v>
      </c>
      <c r="M43" s="1" t="b">
        <f t="shared" si="2"/>
        <v>0</v>
      </c>
      <c r="N43" s="2" t="str">
        <f t="shared" si="3"/>
        <v>2</v>
      </c>
    </row>
    <row r="44" spans="1:14" ht="21.75" customHeight="1" x14ac:dyDescent="0.2">
      <c r="A44" s="10" t="s">
        <v>130</v>
      </c>
      <c r="B44" s="1">
        <f>IFERROR(VLOOKUP(A44,Standish!$A$4:$B$205,2,FALSE),0)</f>
        <v>0</v>
      </c>
      <c r="C44" s="1">
        <f>IFERROR(VLOOKUP(A44,Wigan!$A$4:$B$205,2,FALSE),0)</f>
        <v>0</v>
      </c>
      <c r="D44" s="1">
        <f>IFERROR(VLOOKUP(A44,'Hutton Roof'!$A$4:$B$205,2,FALSE),0)</f>
        <v>0</v>
      </c>
      <c r="E44" s="1">
        <f>IFERROR(VLOOKUP(A44,'Leo Pollard'!$A$4:$B$207,2,FALSE),0)</f>
        <v>0</v>
      </c>
      <c r="F44" s="1">
        <f>IFERROR(VLOOKUP(A44,Beetham!$A$4:$B$207,2,FALSE),0)</f>
        <v>0</v>
      </c>
      <c r="G44" s="1">
        <f>IFERROR(VLOOKUP(A44,Lowther!$A$4:$B$207,2,FALSE),0)</f>
        <v>0</v>
      </c>
      <c r="H44" s="1">
        <f>IFERROR(VLOOKUP(A44,Blackleach!$A$4:$B$207,2,FALSE),0)</f>
        <v>0</v>
      </c>
      <c r="I44" s="1">
        <f>IFERROR(VLOOKUP(A44,'Gin Pit'!$A$4:$B$207,2,FALSE),0)</f>
        <v>0</v>
      </c>
      <c r="J44" s="1">
        <f>IFERROR(VLOOKUP(A44,'Cross Country'!$A$4:$B$206,2,FALSE),0)</f>
        <v>0</v>
      </c>
      <c r="K44" s="12">
        <f t="shared" si="6"/>
        <v>0</v>
      </c>
      <c r="L44" s="1">
        <f t="shared" si="1"/>
        <v>0</v>
      </c>
      <c r="M44" s="1" t="b">
        <f t="shared" si="2"/>
        <v>0</v>
      </c>
      <c r="N44" s="2" t="str">
        <f t="shared" si="3"/>
        <v>2</v>
      </c>
    </row>
    <row r="45" spans="1:14" ht="21.75" customHeight="1" x14ac:dyDescent="0.2">
      <c r="A45" s="10" t="s">
        <v>131</v>
      </c>
      <c r="B45" s="1">
        <f>IFERROR(VLOOKUP(A45,Standish!$A$4:$B$205,2,FALSE),0)</f>
        <v>0</v>
      </c>
      <c r="C45" s="1">
        <f>IFERROR(VLOOKUP(A45,Wigan!$A$4:$B$205,2,FALSE),0)</f>
        <v>0</v>
      </c>
      <c r="D45" s="1">
        <f>IFERROR(VLOOKUP(A45,'Hutton Roof'!$A$4:$B$205,2,FALSE),0)</f>
        <v>0</v>
      </c>
      <c r="E45" s="1">
        <f>IFERROR(VLOOKUP(A45,'Leo Pollard'!$A$4:$B$207,2,FALSE),0)</f>
        <v>0</v>
      </c>
      <c r="F45" s="1">
        <f>IFERROR(VLOOKUP(A45,Beetham!$A$4:$B$207,2,FALSE),0)</f>
        <v>0</v>
      </c>
      <c r="G45" s="1">
        <f>IFERROR(VLOOKUP(A45,Lowther!$A$4:$B$207,2,FALSE),0)</f>
        <v>0</v>
      </c>
      <c r="H45" s="1">
        <f>IFERROR(VLOOKUP(A45,Blackleach!$A$4:$B$207,2,FALSE),0)</f>
        <v>0</v>
      </c>
      <c r="I45" s="1">
        <f>IFERROR(VLOOKUP(A45,'Gin Pit'!$A$4:$B$207,2,FALSE),0)</f>
        <v>0</v>
      </c>
      <c r="J45" s="1">
        <f>IFERROR(VLOOKUP(A45,'Cross Country'!$A$4:$B$206,2,FALSE),0)</f>
        <v>0</v>
      </c>
      <c r="K45" s="12">
        <f t="shared" si="6"/>
        <v>0</v>
      </c>
      <c r="L45" s="1">
        <f t="shared" si="1"/>
        <v>0</v>
      </c>
      <c r="M45" s="1" t="b">
        <f t="shared" si="2"/>
        <v>0</v>
      </c>
      <c r="N45" s="2" t="str">
        <f t="shared" si="3"/>
        <v>2</v>
      </c>
    </row>
    <row r="46" spans="1:14" ht="21.75" customHeight="1" x14ac:dyDescent="0.2">
      <c r="A46" s="10" t="s">
        <v>132</v>
      </c>
      <c r="B46" s="1">
        <f>IFERROR(VLOOKUP(A46,Standish!$A$4:$B$205,2,FALSE),0)</f>
        <v>0</v>
      </c>
      <c r="C46" s="1">
        <f>IFERROR(VLOOKUP(A46,Wigan!$A$4:$B$205,2,FALSE),0)</f>
        <v>0</v>
      </c>
      <c r="D46" s="1">
        <f>IFERROR(VLOOKUP(A46,'Hutton Roof'!$A$4:$B$205,2,FALSE),0)</f>
        <v>0</v>
      </c>
      <c r="E46" s="1">
        <f>IFERROR(VLOOKUP(A46,'Leo Pollard'!$A$4:$B$207,2,FALSE),0)</f>
        <v>0</v>
      </c>
      <c r="F46" s="1">
        <f>IFERROR(VLOOKUP(A46,Beetham!$A$4:$B$207,2,FALSE),0)</f>
        <v>0</v>
      </c>
      <c r="G46" s="1">
        <f>IFERROR(VLOOKUP(A46,Lowther!$A$4:$B$207,2,FALSE),0)</f>
        <v>0</v>
      </c>
      <c r="H46" s="1">
        <f>IFERROR(VLOOKUP(A46,Blackleach!$A$4:$B$207,2,FALSE),0)</f>
        <v>0</v>
      </c>
      <c r="I46" s="1">
        <f>IFERROR(VLOOKUP(A46,'Gin Pit'!$A$4:$B$207,2,FALSE),0)</f>
        <v>0</v>
      </c>
      <c r="J46" s="1">
        <f>IFERROR(VLOOKUP(A46,'Cross Country'!$A$4:$B$206,2,FALSE),0)</f>
        <v>0</v>
      </c>
      <c r="K46" s="12">
        <f t="shared" si="6"/>
        <v>0</v>
      </c>
      <c r="L46" s="1">
        <f t="shared" si="1"/>
        <v>0</v>
      </c>
      <c r="M46" s="1" t="b">
        <f t="shared" si="2"/>
        <v>0</v>
      </c>
      <c r="N46" s="2" t="str">
        <f t="shared" si="3"/>
        <v>2</v>
      </c>
    </row>
    <row r="47" spans="1:14" ht="21.75" customHeight="1" x14ac:dyDescent="0.2">
      <c r="A47" s="10" t="s">
        <v>133</v>
      </c>
      <c r="B47" s="1">
        <f>IFERROR(VLOOKUP(A47,Standish!$A$4:$B$205,2,FALSE),0)</f>
        <v>0</v>
      </c>
      <c r="C47" s="1">
        <f>IFERROR(VLOOKUP(A47,Wigan!$A$4:$B$205,2,FALSE),0)</f>
        <v>0</v>
      </c>
      <c r="D47" s="1">
        <f>IFERROR(VLOOKUP(A47,'Hutton Roof'!$A$4:$B$205,2,FALSE),0)</f>
        <v>0</v>
      </c>
      <c r="E47" s="1">
        <f>IFERROR(VLOOKUP(A47,'Leo Pollard'!$A$4:$B$207,2,FALSE),0)</f>
        <v>0</v>
      </c>
      <c r="F47" s="1">
        <f>IFERROR(VLOOKUP(A47,Beetham!$A$4:$B$207,2,FALSE),0)</f>
        <v>0</v>
      </c>
      <c r="G47" s="1">
        <f>IFERROR(VLOOKUP(A47,Lowther!$A$4:$B$207,2,FALSE),0)</f>
        <v>0</v>
      </c>
      <c r="H47" s="1">
        <f>IFERROR(VLOOKUP(A47,Blackleach!$A$4:$B$207,2,FALSE),0)</f>
        <v>0</v>
      </c>
      <c r="I47" s="1">
        <f>IFERROR(VLOOKUP(A47,'Gin Pit'!$A$4:$B$207,2,FALSE),0)</f>
        <v>0</v>
      </c>
      <c r="J47" s="1">
        <f>IFERROR(VLOOKUP(A47,'Cross Country'!$A$4:$B$206,2,FALSE),0)</f>
        <v>0</v>
      </c>
      <c r="K47" s="12">
        <f t="shared" si="6"/>
        <v>0</v>
      </c>
      <c r="L47" s="1">
        <f t="shared" si="1"/>
        <v>0</v>
      </c>
      <c r="M47" s="1" t="b">
        <f t="shared" si="2"/>
        <v>0</v>
      </c>
      <c r="N47" s="2" t="str">
        <f t="shared" si="3"/>
        <v>2</v>
      </c>
    </row>
    <row r="48" spans="1:14" ht="21.75" customHeight="1" x14ac:dyDescent="0.2">
      <c r="A48" s="10" t="s">
        <v>134</v>
      </c>
      <c r="B48" s="1">
        <f>IFERROR(VLOOKUP(A48,Standish!$A$4:$B$205,2,FALSE),0)</f>
        <v>0</v>
      </c>
      <c r="C48" s="1">
        <f>IFERROR(VLOOKUP(A48,Wigan!$A$4:$B$205,2,FALSE),0)</f>
        <v>0</v>
      </c>
      <c r="D48" s="1">
        <f>IFERROR(VLOOKUP(A48,'Hutton Roof'!$A$4:$B$205,2,FALSE),0)</f>
        <v>0</v>
      </c>
      <c r="E48" s="1">
        <f>IFERROR(VLOOKUP(A48,'Leo Pollard'!$A$4:$B$207,2,FALSE),0)</f>
        <v>0</v>
      </c>
      <c r="F48" s="1">
        <f>IFERROR(VLOOKUP(A48,Beetham!$A$4:$B$207,2,FALSE),0)</f>
        <v>0</v>
      </c>
      <c r="G48" s="1">
        <f>IFERROR(VLOOKUP(A48,Lowther!$A$4:$B$207,2,FALSE),0)</f>
        <v>0</v>
      </c>
      <c r="H48" s="1">
        <f>IFERROR(VLOOKUP(A48,Blackleach!$A$4:$B$207,2,FALSE),0)</f>
        <v>0</v>
      </c>
      <c r="I48" s="1">
        <f>IFERROR(VLOOKUP(A48,'Gin Pit'!$A$4:$B$207,2,FALSE),0)</f>
        <v>0</v>
      </c>
      <c r="J48" s="1">
        <f>IFERROR(VLOOKUP(A48,'Cross Country'!$A$4:$B$206,2,FALSE),0)</f>
        <v>0</v>
      </c>
      <c r="K48" s="12">
        <f t="shared" si="6"/>
        <v>0</v>
      </c>
      <c r="L48" s="1">
        <f t="shared" si="1"/>
        <v>0</v>
      </c>
      <c r="M48" s="1" t="b">
        <f t="shared" si="2"/>
        <v>0</v>
      </c>
      <c r="N48" s="2" t="str">
        <f t="shared" si="3"/>
        <v>2</v>
      </c>
    </row>
    <row r="49" spans="1:14" ht="21.75" customHeight="1" x14ac:dyDescent="0.2">
      <c r="A49" s="10" t="s">
        <v>135</v>
      </c>
      <c r="B49" s="1">
        <f>IFERROR(VLOOKUP(A49,Standish!$A$4:$B$205,2,FALSE),0)</f>
        <v>0</v>
      </c>
      <c r="C49" s="1">
        <f>IFERROR(VLOOKUP(A49,Wigan!$A$4:$B$205,2,FALSE),0)</f>
        <v>0</v>
      </c>
      <c r="D49" s="1">
        <f>IFERROR(VLOOKUP(A49,'Hutton Roof'!$A$4:$B$205,2,FALSE),0)</f>
        <v>0</v>
      </c>
      <c r="E49" s="1">
        <f>IFERROR(VLOOKUP(A49,'Leo Pollard'!$A$4:$B$207,2,FALSE),0)</f>
        <v>0</v>
      </c>
      <c r="F49" s="1">
        <f>IFERROR(VLOOKUP(A49,Beetham!$A$4:$B$207,2,FALSE),0)</f>
        <v>0</v>
      </c>
      <c r="G49" s="1">
        <f>IFERROR(VLOOKUP(A49,Lowther!$A$4:$B$207,2,FALSE),0)</f>
        <v>0</v>
      </c>
      <c r="H49" s="1">
        <f>IFERROR(VLOOKUP(A49,Blackleach!$A$4:$B$207,2,FALSE),0)</f>
        <v>0</v>
      </c>
      <c r="I49" s="1">
        <f>IFERROR(VLOOKUP(A49,'Gin Pit'!$A$4:$B$207,2,FALSE),0)</f>
        <v>0</v>
      </c>
      <c r="J49" s="1">
        <f>IFERROR(VLOOKUP(A49,'Cross Country'!$A$4:$B$206,2,FALSE),0)</f>
        <v>0</v>
      </c>
      <c r="K49" s="12">
        <f t="shared" si="6"/>
        <v>0</v>
      </c>
      <c r="L49" s="1">
        <f t="shared" si="1"/>
        <v>0</v>
      </c>
      <c r="M49" s="1" t="b">
        <f t="shared" si="2"/>
        <v>0</v>
      </c>
      <c r="N49" s="2" t="str">
        <f t="shared" si="3"/>
        <v>2</v>
      </c>
    </row>
    <row r="50" spans="1:14" ht="21.75" customHeight="1" x14ac:dyDescent="0.2">
      <c r="A50" s="10" t="s">
        <v>136</v>
      </c>
      <c r="B50" s="1">
        <f>IFERROR(VLOOKUP(A50,Standish!$A$4:$B$205,2,FALSE),0)</f>
        <v>0</v>
      </c>
      <c r="C50" s="1">
        <f>IFERROR(VLOOKUP(A50,Wigan!$A$4:$B$205,2,FALSE),0)</f>
        <v>0</v>
      </c>
      <c r="D50" s="1">
        <f>IFERROR(VLOOKUP(A50,'Hutton Roof'!$A$4:$B$205,2,FALSE),0)</f>
        <v>0</v>
      </c>
      <c r="E50" s="1">
        <f>IFERROR(VLOOKUP(A50,'Leo Pollard'!$A$4:$B$207,2,FALSE),0)</f>
        <v>0</v>
      </c>
      <c r="F50" s="1">
        <f>IFERROR(VLOOKUP(A50,Beetham!$A$4:$B$207,2,FALSE),0)</f>
        <v>0</v>
      </c>
      <c r="G50" s="1">
        <f>IFERROR(VLOOKUP(A50,Lowther!$A$4:$B$207,2,FALSE),0)</f>
        <v>0</v>
      </c>
      <c r="H50" s="1">
        <f>IFERROR(VLOOKUP(A50,Blackleach!$A$4:$B$207,2,FALSE),0)</f>
        <v>0</v>
      </c>
      <c r="I50" s="1">
        <f>IFERROR(VLOOKUP(A50,'Gin Pit'!$A$4:$B$207,2,FALSE),0)</f>
        <v>0</v>
      </c>
      <c r="J50" s="1">
        <f>IFERROR(VLOOKUP(A50,'Cross Country'!$A$4:$B$206,2,FALSE),0)</f>
        <v>0</v>
      </c>
      <c r="K50" s="12">
        <f t="shared" si="6"/>
        <v>0</v>
      </c>
      <c r="L50" s="1">
        <f t="shared" si="1"/>
        <v>0</v>
      </c>
      <c r="M50" s="1" t="b">
        <f t="shared" si="2"/>
        <v>0</v>
      </c>
      <c r="N50" s="2" t="str">
        <f t="shared" si="3"/>
        <v>2</v>
      </c>
    </row>
    <row r="51" spans="1:14" ht="21.75" customHeight="1" x14ac:dyDescent="0.2">
      <c r="A51" s="10" t="s">
        <v>137</v>
      </c>
      <c r="B51" s="1">
        <f>IFERROR(VLOOKUP(A51,Standish!$A$4:$B$205,2,FALSE),0)</f>
        <v>0</v>
      </c>
      <c r="C51" s="1">
        <f>IFERROR(VLOOKUP(A51,Wigan!$A$4:$B$205,2,FALSE),0)</f>
        <v>0</v>
      </c>
      <c r="D51" s="1">
        <f>IFERROR(VLOOKUP(A51,'Hutton Roof'!$A$4:$B$205,2,FALSE),0)</f>
        <v>0</v>
      </c>
      <c r="E51" s="1">
        <f>IFERROR(VLOOKUP(A51,'Leo Pollard'!$A$4:$B$207,2,FALSE),0)</f>
        <v>0</v>
      </c>
      <c r="F51" s="1">
        <f>IFERROR(VLOOKUP(A51,Beetham!$A$4:$B$207,2,FALSE),0)</f>
        <v>0</v>
      </c>
      <c r="G51" s="1">
        <f>IFERROR(VLOOKUP(A51,Lowther!$A$4:$B$207,2,FALSE),0)</f>
        <v>0</v>
      </c>
      <c r="H51" s="1">
        <f>IFERROR(VLOOKUP(A51,Blackleach!$A$4:$B$207,2,FALSE),0)</f>
        <v>0</v>
      </c>
      <c r="I51" s="1">
        <f>IFERROR(VLOOKUP(A51,'Gin Pit'!$A$4:$B$207,2,FALSE),0)</f>
        <v>0</v>
      </c>
      <c r="J51" s="1">
        <f>IFERROR(VLOOKUP(A51,'Cross Country'!$A$4:$B$206,2,FALSE),0)</f>
        <v>0</v>
      </c>
      <c r="K51" s="12">
        <f t="shared" si="6"/>
        <v>0</v>
      </c>
      <c r="L51" s="1">
        <f t="shared" si="1"/>
        <v>0</v>
      </c>
      <c r="M51" s="1" t="b">
        <f t="shared" si="2"/>
        <v>0</v>
      </c>
      <c r="N51" s="2" t="str">
        <f t="shared" si="3"/>
        <v>2</v>
      </c>
    </row>
    <row r="52" spans="1:14" ht="21.75" customHeight="1" x14ac:dyDescent="0.2">
      <c r="A52" s="10" t="s">
        <v>138</v>
      </c>
      <c r="B52" s="1">
        <f>IFERROR(VLOOKUP(A52,Standish!$A$4:$B$205,2,FALSE),0)</f>
        <v>0</v>
      </c>
      <c r="C52" s="1">
        <f>IFERROR(VLOOKUP(A52,Wigan!$A$4:$B$205,2,FALSE),0)</f>
        <v>0</v>
      </c>
      <c r="D52" s="1">
        <f>IFERROR(VLOOKUP(A52,'Hutton Roof'!$A$4:$B$205,2,FALSE),0)</f>
        <v>0</v>
      </c>
      <c r="E52" s="1">
        <f>IFERROR(VLOOKUP(A52,'Leo Pollard'!$A$4:$B$207,2,FALSE),0)</f>
        <v>0</v>
      </c>
      <c r="F52" s="1">
        <f>IFERROR(VLOOKUP(A52,Beetham!$A$4:$B$207,2,FALSE),0)</f>
        <v>0</v>
      </c>
      <c r="G52" s="1">
        <f>IFERROR(VLOOKUP(A52,Lowther!$A$4:$B$207,2,FALSE),0)</f>
        <v>0</v>
      </c>
      <c r="H52" s="1">
        <f>IFERROR(VLOOKUP(A52,Blackleach!$A$4:$B$207,2,FALSE),0)</f>
        <v>0</v>
      </c>
      <c r="I52" s="1">
        <f>IFERROR(VLOOKUP(A52,'Gin Pit'!$A$4:$B$207,2,FALSE),0)</f>
        <v>0</v>
      </c>
      <c r="J52" s="1">
        <f>IFERROR(VLOOKUP(A52,'Cross Country'!$A$4:$B$206,2,FALSE),0)</f>
        <v>0</v>
      </c>
      <c r="K52" s="12">
        <f t="shared" si="6"/>
        <v>0</v>
      </c>
      <c r="L52" s="1">
        <f t="shared" si="1"/>
        <v>0</v>
      </c>
      <c r="M52" s="1" t="b">
        <f t="shared" si="2"/>
        <v>0</v>
      </c>
      <c r="N52" s="2" t="str">
        <f t="shared" si="3"/>
        <v>2</v>
      </c>
    </row>
    <row r="53" spans="1:14" ht="21.75" customHeight="1" x14ac:dyDescent="0.2">
      <c r="A53" s="10" t="s">
        <v>139</v>
      </c>
      <c r="B53" s="1">
        <f>IFERROR(VLOOKUP(A53,Standish!$A$4:$B$205,2,FALSE),0)</f>
        <v>0</v>
      </c>
      <c r="C53" s="1">
        <f>IFERROR(VLOOKUP(A53,Wigan!$A$4:$B$205,2,FALSE),0)</f>
        <v>0</v>
      </c>
      <c r="D53" s="1">
        <f>IFERROR(VLOOKUP(A53,'Hutton Roof'!$A$4:$B$205,2,FALSE),0)</f>
        <v>0</v>
      </c>
      <c r="E53" s="1">
        <f>IFERROR(VLOOKUP(A53,'Leo Pollard'!$A$4:$B$207,2,FALSE),0)</f>
        <v>0</v>
      </c>
      <c r="F53" s="1">
        <f>IFERROR(VLOOKUP(A53,Beetham!$A$4:$B$207,2,FALSE),0)</f>
        <v>0</v>
      </c>
      <c r="G53" s="1">
        <f>IFERROR(VLOOKUP(A53,Lowther!$A$4:$B$207,2,FALSE),0)</f>
        <v>0</v>
      </c>
      <c r="H53" s="1">
        <f>IFERROR(VLOOKUP(A53,Blackleach!$A$4:$B$207,2,FALSE),0)</f>
        <v>0</v>
      </c>
      <c r="I53" s="1">
        <f>IFERROR(VLOOKUP(A53,'Gin Pit'!$A$4:$B$207,2,FALSE),0)</f>
        <v>0</v>
      </c>
      <c r="J53" s="1">
        <f>IFERROR(VLOOKUP(A53,'Cross Country'!$A$4:$B$206,2,FALSE),0)</f>
        <v>0</v>
      </c>
      <c r="K53" s="12">
        <f t="shared" si="6"/>
        <v>0</v>
      </c>
      <c r="L53" s="1">
        <f t="shared" si="1"/>
        <v>0</v>
      </c>
      <c r="M53" s="1" t="b">
        <f t="shared" si="2"/>
        <v>0</v>
      </c>
      <c r="N53" s="2" t="str">
        <f t="shared" si="3"/>
        <v>2</v>
      </c>
    </row>
    <row r="54" spans="1:14" ht="21.75" customHeight="1" x14ac:dyDescent="0.2">
      <c r="A54" s="10" t="s">
        <v>140</v>
      </c>
      <c r="B54" s="1">
        <f>IFERROR(VLOOKUP(A54,Standish!$A$4:$B$205,2,FALSE),0)</f>
        <v>0</v>
      </c>
      <c r="C54" s="1">
        <f>IFERROR(VLOOKUP(A54,Wigan!$A$4:$B$205,2,FALSE),0)</f>
        <v>0</v>
      </c>
      <c r="D54" s="1">
        <f>IFERROR(VLOOKUP(A54,'Hutton Roof'!$A$4:$B$205,2,FALSE),0)</f>
        <v>0</v>
      </c>
      <c r="E54" s="1">
        <f>IFERROR(VLOOKUP(A54,'Leo Pollard'!$A$4:$B$207,2,FALSE),0)</f>
        <v>0</v>
      </c>
      <c r="F54" s="1">
        <f>IFERROR(VLOOKUP(A54,Beetham!$A$4:$B$207,2,FALSE),0)</f>
        <v>0</v>
      </c>
      <c r="G54" s="1">
        <f>IFERROR(VLOOKUP(A54,Lowther!$A$4:$B$207,2,FALSE),0)</f>
        <v>0</v>
      </c>
      <c r="H54" s="1">
        <f>IFERROR(VLOOKUP(A54,Blackleach!$A$4:$B$207,2,FALSE),0)</f>
        <v>0</v>
      </c>
      <c r="I54" s="1">
        <f>IFERROR(VLOOKUP(A54,'Gin Pit'!$A$4:$B$207,2,FALSE),0)</f>
        <v>0</v>
      </c>
      <c r="J54" s="1">
        <f>IFERROR(VLOOKUP(A54,'Cross Country'!$A$4:$B$206,2,FALSE),0)</f>
        <v>0</v>
      </c>
      <c r="K54" s="12">
        <f t="shared" si="6"/>
        <v>0</v>
      </c>
      <c r="L54" s="1">
        <f t="shared" si="1"/>
        <v>0</v>
      </c>
      <c r="M54" s="1" t="b">
        <f t="shared" si="2"/>
        <v>0</v>
      </c>
      <c r="N54" s="2" t="str">
        <f t="shared" si="3"/>
        <v>2</v>
      </c>
    </row>
    <row r="55" spans="1:14" ht="21.75" customHeight="1" x14ac:dyDescent="0.2">
      <c r="A55" s="10" t="s">
        <v>141</v>
      </c>
      <c r="B55" s="1">
        <f>IFERROR(VLOOKUP(A55,Standish!$A$4:$B$205,2,FALSE),0)</f>
        <v>0</v>
      </c>
      <c r="C55" s="1">
        <f>IFERROR(VLOOKUP(A55,Wigan!$A$4:$B$205,2,FALSE),0)</f>
        <v>0</v>
      </c>
      <c r="D55" s="1">
        <f>IFERROR(VLOOKUP(A55,'Hutton Roof'!$A$4:$B$205,2,FALSE),0)</f>
        <v>0</v>
      </c>
      <c r="E55" s="1">
        <f>IFERROR(VLOOKUP(A55,'Leo Pollard'!$A$4:$B$207,2,FALSE),0)</f>
        <v>0</v>
      </c>
      <c r="F55" s="1">
        <f>IFERROR(VLOOKUP(A55,Beetham!$A$4:$B$207,2,FALSE),0)</f>
        <v>0</v>
      </c>
      <c r="G55" s="1">
        <f>IFERROR(VLOOKUP(A55,Lowther!$A$4:$B$207,2,FALSE),0)</f>
        <v>0</v>
      </c>
      <c r="H55" s="1">
        <f>IFERROR(VLOOKUP(A55,Blackleach!$A$4:$B$207,2,FALSE),0)</f>
        <v>0</v>
      </c>
      <c r="I55" s="1">
        <f>IFERROR(VLOOKUP(A55,'Gin Pit'!$A$4:$B$207,2,FALSE),0)</f>
        <v>0</v>
      </c>
      <c r="J55" s="1">
        <f>IFERROR(VLOOKUP(A55,'Cross Country'!$A$4:$B$206,2,FALSE),0)</f>
        <v>0</v>
      </c>
      <c r="K55" s="12">
        <f t="shared" si="6"/>
        <v>0</v>
      </c>
      <c r="L55" s="1">
        <f t="shared" si="1"/>
        <v>0</v>
      </c>
      <c r="M55" s="1" t="b">
        <f t="shared" si="2"/>
        <v>0</v>
      </c>
      <c r="N55" s="2" t="str">
        <f t="shared" si="3"/>
        <v>2</v>
      </c>
    </row>
    <row r="56" spans="1:14" ht="21.75" customHeight="1" x14ac:dyDescent="0.2">
      <c r="A56" s="10" t="s">
        <v>142</v>
      </c>
      <c r="B56" s="1">
        <f>IFERROR(VLOOKUP(A56,Standish!$A$4:$B$205,2,FALSE),0)</f>
        <v>0</v>
      </c>
      <c r="C56" s="1">
        <f>IFERROR(VLOOKUP(A56,Wigan!$A$4:$B$205,2,FALSE),0)</f>
        <v>0</v>
      </c>
      <c r="D56" s="1">
        <f>IFERROR(VLOOKUP(A56,'Hutton Roof'!$A$4:$B$205,2,FALSE),0)</f>
        <v>0</v>
      </c>
      <c r="E56" s="1">
        <f>IFERROR(VLOOKUP(A56,'Leo Pollard'!$A$4:$B$207,2,FALSE),0)</f>
        <v>0</v>
      </c>
      <c r="F56" s="1">
        <f>IFERROR(VLOOKUP(A56,Beetham!$A$4:$B$207,2,FALSE),0)</f>
        <v>0</v>
      </c>
      <c r="G56" s="1">
        <f>IFERROR(VLOOKUP(A56,Lowther!$A$4:$B$207,2,FALSE),0)</f>
        <v>0</v>
      </c>
      <c r="H56" s="1">
        <f>IFERROR(VLOOKUP(A56,Blackleach!$A$4:$B$207,2,FALSE),0)</f>
        <v>0</v>
      </c>
      <c r="I56" s="1">
        <f>IFERROR(VLOOKUP(A56,'Gin Pit'!$A$4:$B$207,2,FALSE),0)</f>
        <v>0</v>
      </c>
      <c r="J56" s="1">
        <f>IFERROR(VLOOKUP(A56,'Cross Country'!$A$4:$B$206,2,FALSE),0)</f>
        <v>0</v>
      </c>
      <c r="K56" s="12">
        <f t="shared" si="6"/>
        <v>0</v>
      </c>
      <c r="L56" s="1">
        <f t="shared" si="1"/>
        <v>0</v>
      </c>
      <c r="M56" s="1" t="b">
        <f t="shared" si="2"/>
        <v>0</v>
      </c>
      <c r="N56" s="2" t="str">
        <f t="shared" si="3"/>
        <v>2</v>
      </c>
    </row>
    <row r="57" spans="1:14" ht="21.75" customHeight="1" x14ac:dyDescent="0.2">
      <c r="A57" s="10" t="s">
        <v>143</v>
      </c>
      <c r="B57" s="1">
        <f>IFERROR(VLOOKUP(A57,Standish!$A$4:$B$205,2,FALSE),0)</f>
        <v>0</v>
      </c>
      <c r="C57" s="1">
        <f>IFERROR(VLOOKUP(A57,Wigan!$A$4:$B$205,2,FALSE),0)</f>
        <v>0</v>
      </c>
      <c r="D57" s="1">
        <f>IFERROR(VLOOKUP(A57,'Hutton Roof'!$A$4:$B$205,2,FALSE),0)</f>
        <v>0</v>
      </c>
      <c r="E57" s="1">
        <f>IFERROR(VLOOKUP(A57,'Leo Pollard'!$A$4:$B$207,2,FALSE),0)</f>
        <v>0</v>
      </c>
      <c r="F57" s="1">
        <f>IFERROR(VLOOKUP(A57,Beetham!$A$4:$B$207,2,FALSE),0)</f>
        <v>0</v>
      </c>
      <c r="G57" s="1">
        <f>IFERROR(VLOOKUP(A57,Lowther!$A$4:$B$207,2,FALSE),0)</f>
        <v>0</v>
      </c>
      <c r="H57" s="1">
        <f>IFERROR(VLOOKUP(A57,Blackleach!$A$4:$B$207,2,FALSE),0)</f>
        <v>0</v>
      </c>
      <c r="I57" s="1">
        <f>IFERROR(VLOOKUP(A57,'Gin Pit'!$A$4:$B$207,2,FALSE),0)</f>
        <v>0</v>
      </c>
      <c r="J57" s="1">
        <f>IFERROR(VLOOKUP(A57,'Cross Country'!$A$4:$B$206,2,FALSE),0)</f>
        <v>0</v>
      </c>
      <c r="K57" s="12">
        <f t="shared" si="6"/>
        <v>0</v>
      </c>
      <c r="L57" s="1">
        <f t="shared" si="1"/>
        <v>0</v>
      </c>
      <c r="M57" s="1" t="b">
        <f t="shared" si="2"/>
        <v>0</v>
      </c>
      <c r="N57" s="2" t="str">
        <f t="shared" si="3"/>
        <v>2</v>
      </c>
    </row>
    <row r="58" spans="1:14" ht="21.75" customHeight="1" x14ac:dyDescent="0.2">
      <c r="A58" s="10" t="s">
        <v>144</v>
      </c>
      <c r="B58" s="1">
        <f>IFERROR(VLOOKUP(A58,Standish!$A$4:$B$205,2,FALSE),0)</f>
        <v>0</v>
      </c>
      <c r="C58" s="1">
        <f>IFERROR(VLOOKUP(A58,Wigan!$A$4:$B$205,2,FALSE),0)</f>
        <v>0</v>
      </c>
      <c r="D58" s="1">
        <f>IFERROR(VLOOKUP(A58,'Hutton Roof'!$A$4:$B$205,2,FALSE),0)</f>
        <v>0</v>
      </c>
      <c r="E58" s="1">
        <f>IFERROR(VLOOKUP(A58,'Leo Pollard'!$A$4:$B$207,2,FALSE),0)</f>
        <v>0</v>
      </c>
      <c r="F58" s="1">
        <f>IFERROR(VLOOKUP(A58,Beetham!$A$4:$B$207,2,FALSE),0)</f>
        <v>0</v>
      </c>
      <c r="G58" s="1">
        <f>IFERROR(VLOOKUP(A58,Lowther!$A$4:$B$207,2,FALSE),0)</f>
        <v>0</v>
      </c>
      <c r="H58" s="1">
        <f>IFERROR(VLOOKUP(A58,Blackleach!$A$4:$B$207,2,FALSE),0)</f>
        <v>0</v>
      </c>
      <c r="I58" s="1">
        <f>IFERROR(VLOOKUP(A58,'Gin Pit'!$A$4:$B$207,2,FALSE),0)</f>
        <v>0</v>
      </c>
      <c r="J58" s="1">
        <f>IFERROR(VLOOKUP(A58,'Cross Country'!$A$4:$B$206,2,FALSE),0)</f>
        <v>0</v>
      </c>
      <c r="K58" s="12">
        <f t="shared" si="6"/>
        <v>0</v>
      </c>
      <c r="L58" s="1">
        <f t="shared" si="1"/>
        <v>0</v>
      </c>
      <c r="M58" s="1" t="b">
        <f t="shared" si="2"/>
        <v>0</v>
      </c>
      <c r="N58" s="2" t="str">
        <f t="shared" si="3"/>
        <v>2</v>
      </c>
    </row>
    <row r="59" spans="1:14" ht="21.75" customHeight="1" x14ac:dyDescent="0.2">
      <c r="A59" s="10" t="s">
        <v>145</v>
      </c>
      <c r="B59" s="1">
        <f>IFERROR(VLOOKUP(A59,Standish!$A$4:$B$205,2,FALSE),0)</f>
        <v>0</v>
      </c>
      <c r="C59" s="1">
        <f>IFERROR(VLOOKUP(A59,Wigan!$A$4:$B$205,2,FALSE),0)</f>
        <v>0</v>
      </c>
      <c r="D59" s="1">
        <f>IFERROR(VLOOKUP(A59,'Hutton Roof'!$A$4:$B$205,2,FALSE),0)</f>
        <v>0</v>
      </c>
      <c r="E59" s="1">
        <f>IFERROR(VLOOKUP(A59,'Leo Pollard'!$A$4:$B$207,2,FALSE),0)</f>
        <v>0</v>
      </c>
      <c r="F59" s="1">
        <f>IFERROR(VLOOKUP(A59,Beetham!$A$4:$B$207,2,FALSE),0)</f>
        <v>0</v>
      </c>
      <c r="G59" s="1">
        <f>IFERROR(VLOOKUP(A59,Lowther!$A$4:$B$207,2,FALSE),0)</f>
        <v>0</v>
      </c>
      <c r="H59" s="1">
        <f>IFERROR(VLOOKUP(A59,Blackleach!$A$4:$B$207,2,FALSE),0)</f>
        <v>0</v>
      </c>
      <c r="I59" s="1">
        <f>IFERROR(VLOOKUP(A59,'Gin Pit'!$A$4:$B$207,2,FALSE),0)</f>
        <v>0</v>
      </c>
      <c r="J59" s="1">
        <f>IFERROR(VLOOKUP(A59,'Cross Country'!$A$4:$B$206,2,FALSE),0)</f>
        <v>0</v>
      </c>
      <c r="K59" s="12">
        <f t="shared" si="6"/>
        <v>0</v>
      </c>
      <c r="L59" s="1">
        <f t="shared" si="1"/>
        <v>0</v>
      </c>
      <c r="M59" s="1" t="b">
        <f t="shared" si="2"/>
        <v>0</v>
      </c>
      <c r="N59" s="2" t="str">
        <f t="shared" si="3"/>
        <v>2</v>
      </c>
    </row>
    <row r="60" spans="1:14" ht="21.75" customHeight="1" x14ac:dyDescent="0.2">
      <c r="A60" s="10" t="s">
        <v>146</v>
      </c>
      <c r="B60" s="1">
        <f>IFERROR(VLOOKUP(A60,Standish!$A$4:$B$205,2,FALSE),0)</f>
        <v>0</v>
      </c>
      <c r="C60" s="1">
        <f>IFERROR(VLOOKUP(A60,Wigan!$A$4:$B$205,2,FALSE),0)</f>
        <v>0</v>
      </c>
      <c r="D60" s="1">
        <f>IFERROR(VLOOKUP(A60,'Hutton Roof'!$A$4:$B$205,2,FALSE),0)</f>
        <v>0</v>
      </c>
      <c r="E60" s="1">
        <f>IFERROR(VLOOKUP(A60,'Leo Pollard'!$A$4:$B$207,2,FALSE),0)</f>
        <v>0</v>
      </c>
      <c r="F60" s="1">
        <f>IFERROR(VLOOKUP(A60,Beetham!$A$4:$B$207,2,FALSE),0)</f>
        <v>0</v>
      </c>
      <c r="G60" s="1">
        <f>IFERROR(VLOOKUP(A60,Lowther!$A$4:$B$207,2,FALSE),0)</f>
        <v>0</v>
      </c>
      <c r="H60" s="1">
        <f>IFERROR(VLOOKUP(A60,Blackleach!$A$4:$B$207,2,FALSE),0)</f>
        <v>0</v>
      </c>
      <c r="I60" s="1">
        <f>IFERROR(VLOOKUP(A60,'Gin Pit'!$A$4:$B$207,2,FALSE),0)</f>
        <v>0</v>
      </c>
      <c r="J60" s="1">
        <f>IFERROR(VLOOKUP(A60,'Cross Country'!$A$4:$B$206,2,FALSE),0)</f>
        <v>0</v>
      </c>
      <c r="K60" s="12">
        <f t="shared" si="6"/>
        <v>0</v>
      </c>
      <c r="L60" s="1">
        <f t="shared" si="1"/>
        <v>0</v>
      </c>
      <c r="M60" s="1" t="b">
        <f t="shared" si="2"/>
        <v>0</v>
      </c>
      <c r="N60" s="2" t="str">
        <f t="shared" si="3"/>
        <v>2</v>
      </c>
    </row>
    <row r="61" spans="1:14" ht="21.75" customHeight="1" x14ac:dyDescent="0.2">
      <c r="A61" s="10" t="s">
        <v>147</v>
      </c>
      <c r="B61" s="1">
        <f>IFERROR(VLOOKUP(A61,Standish!$A$4:$B$205,2,FALSE),0)</f>
        <v>0</v>
      </c>
      <c r="C61" s="1">
        <f>IFERROR(VLOOKUP(A61,Wigan!$A$4:$B$205,2,FALSE),0)</f>
        <v>0</v>
      </c>
      <c r="D61" s="1">
        <f>IFERROR(VLOOKUP(A61,'Hutton Roof'!$A$4:$B$205,2,FALSE),0)</f>
        <v>0</v>
      </c>
      <c r="E61" s="1">
        <f>IFERROR(VLOOKUP(A61,'Leo Pollard'!$A$4:$B$207,2,FALSE),0)</f>
        <v>0</v>
      </c>
      <c r="F61" s="1">
        <f>IFERROR(VLOOKUP(A61,Beetham!$A$4:$B$207,2,FALSE),0)</f>
        <v>0</v>
      </c>
      <c r="G61" s="1">
        <f>IFERROR(VLOOKUP(A61,Lowther!$A$4:$B$207,2,FALSE),0)</f>
        <v>0</v>
      </c>
      <c r="H61" s="1">
        <f>IFERROR(VLOOKUP(A61,Blackleach!$A$4:$B$207,2,FALSE),0)</f>
        <v>0</v>
      </c>
      <c r="I61" s="1">
        <f>IFERROR(VLOOKUP(A61,'Gin Pit'!$A$4:$B$207,2,FALSE),0)</f>
        <v>0</v>
      </c>
      <c r="J61" s="1">
        <f>IFERROR(VLOOKUP(A61,'Cross Country'!$A$4:$B$206,2,FALSE),0)</f>
        <v>0</v>
      </c>
      <c r="K61" s="12">
        <f t="shared" si="6"/>
        <v>0</v>
      </c>
      <c r="L61" s="1">
        <f t="shared" si="1"/>
        <v>0</v>
      </c>
      <c r="M61" s="1" t="b">
        <f t="shared" si="2"/>
        <v>0</v>
      </c>
      <c r="N61" s="2" t="str">
        <f t="shared" si="3"/>
        <v>2</v>
      </c>
    </row>
    <row r="62" spans="1:14" ht="21.75" customHeight="1" x14ac:dyDescent="0.2">
      <c r="A62" s="10" t="s">
        <v>148</v>
      </c>
      <c r="B62" s="1">
        <f>IFERROR(VLOOKUP(A62,Standish!$A$4:$B$205,2,FALSE),0)</f>
        <v>0</v>
      </c>
      <c r="C62" s="1">
        <f>IFERROR(VLOOKUP(A62,Wigan!$A$4:$B$205,2,FALSE),0)</f>
        <v>0</v>
      </c>
      <c r="D62" s="1">
        <f>IFERROR(VLOOKUP(A62,'Hutton Roof'!$A$4:$B$205,2,FALSE),0)</f>
        <v>0</v>
      </c>
      <c r="E62" s="1">
        <f>IFERROR(VLOOKUP(A62,'Leo Pollard'!$A$4:$B$207,2,FALSE),0)</f>
        <v>0</v>
      </c>
      <c r="F62" s="1">
        <f>IFERROR(VLOOKUP(A62,Beetham!$A$4:$B$207,2,FALSE),0)</f>
        <v>0</v>
      </c>
      <c r="G62" s="1">
        <f>IFERROR(VLOOKUP(A62,Lowther!$A$4:$B$207,2,FALSE),0)</f>
        <v>0</v>
      </c>
      <c r="H62" s="1">
        <f>IFERROR(VLOOKUP(A62,Blackleach!$A$4:$B$207,2,FALSE),0)</f>
        <v>0</v>
      </c>
      <c r="I62" s="1">
        <f>IFERROR(VLOOKUP(A62,'Gin Pit'!$A$4:$B$207,2,FALSE),0)</f>
        <v>0</v>
      </c>
      <c r="J62" s="1">
        <f>IFERROR(VLOOKUP(A62,'Cross Country'!$A$4:$B$206,2,FALSE),0)</f>
        <v>0</v>
      </c>
      <c r="K62" s="12">
        <f t="shared" si="6"/>
        <v>0</v>
      </c>
      <c r="L62" s="1">
        <f t="shared" si="1"/>
        <v>0</v>
      </c>
      <c r="M62" s="1" t="b">
        <f t="shared" si="2"/>
        <v>0</v>
      </c>
      <c r="N62" s="2" t="str">
        <f t="shared" si="3"/>
        <v>2</v>
      </c>
    </row>
    <row r="63" spans="1:14" ht="21.75" customHeight="1" x14ac:dyDescent="0.2">
      <c r="A63" s="10" t="s">
        <v>149</v>
      </c>
      <c r="B63" s="1">
        <f>IFERROR(VLOOKUP(A63,Standish!$A$4:$B$205,2,FALSE),0)</f>
        <v>0</v>
      </c>
      <c r="C63" s="1">
        <f>IFERROR(VLOOKUP(A63,Wigan!$A$4:$B$205,2,FALSE),0)</f>
        <v>0</v>
      </c>
      <c r="D63" s="1">
        <f>IFERROR(VLOOKUP(A63,'Hutton Roof'!$A$4:$B$205,2,FALSE),0)</f>
        <v>0</v>
      </c>
      <c r="E63" s="1">
        <f>IFERROR(VLOOKUP(A63,'Leo Pollard'!$A$4:$B$207,2,FALSE),0)</f>
        <v>0</v>
      </c>
      <c r="F63" s="1">
        <f>IFERROR(VLOOKUP(A63,Beetham!$A$4:$B$207,2,FALSE),0)</f>
        <v>0</v>
      </c>
      <c r="G63" s="1">
        <f>IFERROR(VLOOKUP(A63,Lowther!$A$4:$B$207,2,FALSE),0)</f>
        <v>0</v>
      </c>
      <c r="H63" s="1">
        <f>IFERROR(VLOOKUP(A63,Blackleach!$A$4:$B$207,2,FALSE),0)</f>
        <v>0</v>
      </c>
      <c r="I63" s="1">
        <f>IFERROR(VLOOKUP(A63,'Gin Pit'!$A$4:$B$207,2,FALSE),0)</f>
        <v>0</v>
      </c>
      <c r="J63" s="1">
        <f>IFERROR(VLOOKUP(A63,'Cross Country'!$A$4:$B$206,2,FALSE),0)</f>
        <v>0</v>
      </c>
      <c r="K63" s="12">
        <f t="shared" si="6"/>
        <v>0</v>
      </c>
      <c r="L63" s="1">
        <f t="shared" si="1"/>
        <v>0</v>
      </c>
      <c r="M63" s="1" t="b">
        <f t="shared" si="2"/>
        <v>0</v>
      </c>
      <c r="N63" s="2" t="str">
        <f t="shared" si="3"/>
        <v>2</v>
      </c>
    </row>
    <row r="64" spans="1:14" ht="21.75" customHeight="1" x14ac:dyDescent="0.2">
      <c r="A64" s="10" t="s">
        <v>150</v>
      </c>
      <c r="B64" s="1">
        <f>IFERROR(VLOOKUP(A64,Standish!$A$4:$B$205,2,FALSE),0)</f>
        <v>0</v>
      </c>
      <c r="C64" s="1">
        <f>IFERROR(VLOOKUP(A64,Wigan!$A$4:$B$205,2,FALSE),0)</f>
        <v>0</v>
      </c>
      <c r="D64" s="1">
        <f>IFERROR(VLOOKUP(A64,'Hutton Roof'!$A$4:$B$205,2,FALSE),0)</f>
        <v>0</v>
      </c>
      <c r="E64" s="1">
        <f>IFERROR(VLOOKUP(A64,'Leo Pollard'!$A$4:$B$207,2,FALSE),0)</f>
        <v>0</v>
      </c>
      <c r="F64" s="1">
        <f>IFERROR(VLOOKUP(A64,Beetham!$A$4:$B$207,2,FALSE),0)</f>
        <v>0</v>
      </c>
      <c r="G64" s="1">
        <f>IFERROR(VLOOKUP(A64,Lowther!$A$4:$B$207,2,FALSE),0)</f>
        <v>0</v>
      </c>
      <c r="H64" s="1">
        <f>IFERROR(VLOOKUP(A64,Blackleach!$A$4:$B$207,2,FALSE),0)</f>
        <v>0</v>
      </c>
      <c r="I64" s="1">
        <f>IFERROR(VLOOKUP(A64,'Gin Pit'!$A$4:$B$207,2,FALSE),0)</f>
        <v>0</v>
      </c>
      <c r="J64" s="1">
        <f>IFERROR(VLOOKUP(A64,'Cross Country'!$A$4:$B$206,2,FALSE),0)</f>
        <v>0</v>
      </c>
      <c r="K64" s="12">
        <f t="shared" si="6"/>
        <v>0</v>
      </c>
      <c r="L64" s="1">
        <f t="shared" si="1"/>
        <v>0</v>
      </c>
      <c r="M64" s="1" t="b">
        <f t="shared" si="2"/>
        <v>0</v>
      </c>
      <c r="N64" s="2" t="str">
        <f t="shared" si="3"/>
        <v>2</v>
      </c>
    </row>
    <row r="65" spans="1:14" ht="21.75" customHeight="1" x14ac:dyDescent="0.2">
      <c r="A65" s="10" t="s">
        <v>151</v>
      </c>
      <c r="B65" s="1">
        <f>IFERROR(VLOOKUP(A65,Standish!$A$4:$B$205,2,FALSE),0)</f>
        <v>0</v>
      </c>
      <c r="C65" s="1">
        <f>IFERROR(VLOOKUP(A65,Wigan!$A$4:$B$205,2,FALSE),0)</f>
        <v>0</v>
      </c>
      <c r="D65" s="1">
        <f>IFERROR(VLOOKUP(A65,'Hutton Roof'!$A$4:$B$205,2,FALSE),0)</f>
        <v>0</v>
      </c>
      <c r="E65" s="1">
        <f>IFERROR(VLOOKUP(A65,'Leo Pollard'!$A$4:$B$207,2,FALSE),0)</f>
        <v>0</v>
      </c>
      <c r="F65" s="1">
        <f>IFERROR(VLOOKUP(A65,Beetham!$A$4:$B$207,2,FALSE),0)</f>
        <v>0</v>
      </c>
      <c r="G65" s="1">
        <f>IFERROR(VLOOKUP(A65,Lowther!$A$4:$B$207,2,FALSE),0)</f>
        <v>0</v>
      </c>
      <c r="H65" s="1">
        <f>IFERROR(VLOOKUP(A65,Blackleach!$A$4:$B$207,2,FALSE),0)</f>
        <v>0</v>
      </c>
      <c r="I65" s="1">
        <f>IFERROR(VLOOKUP(A65,'Gin Pit'!$A$4:$B$207,2,FALSE),0)</f>
        <v>0</v>
      </c>
      <c r="J65" s="1">
        <f>IFERROR(VLOOKUP(A65,'Cross Country'!$A$4:$B$206,2,FALSE),0)</f>
        <v>0</v>
      </c>
      <c r="K65" s="12">
        <f t="shared" si="6"/>
        <v>0</v>
      </c>
      <c r="L65" s="1">
        <f t="shared" si="1"/>
        <v>0</v>
      </c>
      <c r="M65" s="1" t="b">
        <f t="shared" si="2"/>
        <v>0</v>
      </c>
      <c r="N65" s="2" t="str">
        <f t="shared" si="3"/>
        <v>2</v>
      </c>
    </row>
    <row r="66" spans="1:14" ht="21.75" customHeight="1" x14ac:dyDescent="0.2">
      <c r="A66" s="10" t="s">
        <v>152</v>
      </c>
      <c r="B66" s="1">
        <f>IFERROR(VLOOKUP(A66,Standish!$A$4:$B$205,2,FALSE),0)</f>
        <v>0</v>
      </c>
      <c r="C66" s="1">
        <f>IFERROR(VLOOKUP(A66,Wigan!$A$4:$B$205,2,FALSE),0)</f>
        <v>0</v>
      </c>
      <c r="D66" s="1">
        <f>IFERROR(VLOOKUP(A66,'Hutton Roof'!$A$4:$B$205,2,FALSE),0)</f>
        <v>0</v>
      </c>
      <c r="E66" s="1">
        <f>IFERROR(VLOOKUP(A66,'Leo Pollard'!$A$4:$B$207,2,FALSE),0)</f>
        <v>0</v>
      </c>
      <c r="F66" s="1">
        <f>IFERROR(VLOOKUP(A66,Beetham!$A$4:$B$207,2,FALSE),0)</f>
        <v>0</v>
      </c>
      <c r="G66" s="1">
        <f>IFERROR(VLOOKUP(A66,Lowther!$A$4:$B$207,2,FALSE),0)</f>
        <v>0</v>
      </c>
      <c r="H66" s="1">
        <f>IFERROR(VLOOKUP(A66,Blackleach!$A$4:$B$207,2,FALSE),0)</f>
        <v>0</v>
      </c>
      <c r="I66" s="1">
        <f>IFERROR(VLOOKUP(A66,'Gin Pit'!$A$4:$B$207,2,FALSE),0)</f>
        <v>0</v>
      </c>
      <c r="J66" s="1">
        <f>IFERROR(VLOOKUP(A66,'Cross Country'!$A$4:$B$206,2,FALSE),0)</f>
        <v>0</v>
      </c>
      <c r="K66" s="12">
        <f t="shared" si="6"/>
        <v>0</v>
      </c>
      <c r="L66" s="1">
        <f t="shared" si="1"/>
        <v>0</v>
      </c>
      <c r="M66" s="1" t="b">
        <f t="shared" si="2"/>
        <v>0</v>
      </c>
      <c r="N66" s="2" t="str">
        <f t="shared" si="3"/>
        <v>2</v>
      </c>
    </row>
    <row r="67" spans="1:14" ht="21.75" customHeight="1" x14ac:dyDescent="0.2">
      <c r="A67" s="10" t="s">
        <v>153</v>
      </c>
      <c r="B67" s="1">
        <f>IFERROR(VLOOKUP(A67,Standish!$A$4:$B$205,2,FALSE),0)</f>
        <v>0</v>
      </c>
      <c r="C67" s="1">
        <f>IFERROR(VLOOKUP(A67,Wigan!$A$4:$B$205,2,FALSE),0)</f>
        <v>0</v>
      </c>
      <c r="D67" s="1">
        <f>IFERROR(VLOOKUP(A67,'Hutton Roof'!$A$4:$B$205,2,FALSE),0)</f>
        <v>0</v>
      </c>
      <c r="E67" s="1">
        <f>IFERROR(VLOOKUP(A67,'Leo Pollard'!$A$4:$B$207,2,FALSE),0)</f>
        <v>0</v>
      </c>
      <c r="F67" s="1">
        <f>IFERROR(VLOOKUP(A67,Beetham!$A$4:$B$207,2,FALSE),0)</f>
        <v>0</v>
      </c>
      <c r="G67" s="1">
        <f>IFERROR(VLOOKUP(A67,Lowther!$A$4:$B$207,2,FALSE),0)</f>
        <v>0</v>
      </c>
      <c r="H67" s="1">
        <f>IFERROR(VLOOKUP(A67,Blackleach!$A$4:$B$207,2,FALSE),0)</f>
        <v>0</v>
      </c>
      <c r="I67" s="1">
        <f>IFERROR(VLOOKUP(A67,'Gin Pit'!$A$4:$B$207,2,FALSE),0)</f>
        <v>0</v>
      </c>
      <c r="J67" s="1">
        <f>IFERROR(VLOOKUP(A67,'Cross Country'!$A$4:$B$206,2,FALSE),0)</f>
        <v>0</v>
      </c>
      <c r="K67" s="12">
        <f t="shared" si="6"/>
        <v>0</v>
      </c>
      <c r="L67" s="1">
        <f t="shared" si="1"/>
        <v>0</v>
      </c>
      <c r="M67" s="1" t="b">
        <f t="shared" si="2"/>
        <v>0</v>
      </c>
      <c r="N67" s="2" t="str">
        <f t="shared" si="3"/>
        <v>2</v>
      </c>
    </row>
    <row r="68" spans="1:14" ht="21.75" customHeight="1" x14ac:dyDescent="0.2">
      <c r="A68" s="10" t="s">
        <v>154</v>
      </c>
      <c r="B68" s="1">
        <f>IFERROR(VLOOKUP(A68,Standish!$A$4:$B$205,2,FALSE),0)</f>
        <v>0</v>
      </c>
      <c r="C68" s="1">
        <f>IFERROR(VLOOKUP(A68,Wigan!$A$4:$B$205,2,FALSE),0)</f>
        <v>0</v>
      </c>
      <c r="D68" s="1">
        <f>IFERROR(VLOOKUP(A68,'Hutton Roof'!$A$4:$B$205,2,FALSE),0)</f>
        <v>0</v>
      </c>
      <c r="E68" s="1">
        <f>IFERROR(VLOOKUP(A68,'Leo Pollard'!$A$4:$B$207,2,FALSE),0)</f>
        <v>0</v>
      </c>
      <c r="F68" s="1">
        <f>IFERROR(VLOOKUP(A68,Beetham!$A$4:$B$207,2,FALSE),0)</f>
        <v>0</v>
      </c>
      <c r="G68" s="1">
        <f>IFERROR(VLOOKUP(A68,Lowther!$A$4:$B$207,2,FALSE),0)</f>
        <v>0</v>
      </c>
      <c r="H68" s="1">
        <f>IFERROR(VLOOKUP(A68,Blackleach!$A$4:$B$207,2,FALSE),0)</f>
        <v>0</v>
      </c>
      <c r="I68" s="1">
        <f>IFERROR(VLOOKUP(A68,'Gin Pit'!$A$4:$B$207,2,FALSE),0)</f>
        <v>0</v>
      </c>
      <c r="J68" s="1">
        <f>IFERROR(VLOOKUP(A68,'Cross Country'!$A$4:$B$206,2,FALSE),0)</f>
        <v>0</v>
      </c>
      <c r="K68" s="12">
        <f t="shared" si="6"/>
        <v>0</v>
      </c>
      <c r="L68" s="1">
        <f t="shared" si="1"/>
        <v>0</v>
      </c>
      <c r="M68" s="1" t="b">
        <f t="shared" si="2"/>
        <v>0</v>
      </c>
      <c r="N68" s="2" t="str">
        <f t="shared" si="3"/>
        <v>2</v>
      </c>
    </row>
    <row r="69" spans="1:14" ht="21.75" customHeight="1" x14ac:dyDescent="0.2">
      <c r="A69" s="10" t="s">
        <v>155</v>
      </c>
      <c r="B69" s="1">
        <f>IFERROR(VLOOKUP(A69,Standish!$A$4:$B$205,2,FALSE),0)</f>
        <v>0</v>
      </c>
      <c r="C69" s="1">
        <f>IFERROR(VLOOKUP(A69,Wigan!$A$4:$B$205,2,FALSE),0)</f>
        <v>0</v>
      </c>
      <c r="D69" s="1">
        <f>IFERROR(VLOOKUP(A69,'Hutton Roof'!$A$4:$B$205,2,FALSE),0)</f>
        <v>0</v>
      </c>
      <c r="E69" s="1">
        <f>IFERROR(VLOOKUP(A69,'Leo Pollard'!$A$4:$B$207,2,FALSE),0)</f>
        <v>0</v>
      </c>
      <c r="F69" s="1">
        <f>IFERROR(VLOOKUP(A69,Beetham!$A$4:$B$207,2,FALSE),0)</f>
        <v>0</v>
      </c>
      <c r="G69" s="1">
        <f>IFERROR(VLOOKUP(A69,Lowther!$A$4:$B$207,2,FALSE),0)</f>
        <v>0</v>
      </c>
      <c r="H69" s="1">
        <f>IFERROR(VLOOKUP(A69,Blackleach!$A$4:$B$207,2,FALSE),0)</f>
        <v>0</v>
      </c>
      <c r="I69" s="1">
        <f>IFERROR(VLOOKUP(A69,'Gin Pit'!$A$4:$B$207,2,FALSE),0)</f>
        <v>0</v>
      </c>
      <c r="J69" s="1">
        <f>IFERROR(VLOOKUP(A69,'Cross Country'!$A$4:$B$206,2,FALSE),0)</f>
        <v>0</v>
      </c>
      <c r="K69" s="12">
        <f t="shared" si="6"/>
        <v>0</v>
      </c>
      <c r="L69" s="1">
        <f t="shared" si="1"/>
        <v>0</v>
      </c>
      <c r="M69" s="1" t="b">
        <f t="shared" si="2"/>
        <v>0</v>
      </c>
      <c r="N69" s="2" t="str">
        <f t="shared" si="3"/>
        <v>2</v>
      </c>
    </row>
    <row r="70" spans="1:14" ht="21.75" customHeight="1" x14ac:dyDescent="0.2">
      <c r="A70" s="10" t="s">
        <v>156</v>
      </c>
      <c r="B70" s="1">
        <f>IFERROR(VLOOKUP(A70,Standish!$A$4:$B$205,2,FALSE),0)</f>
        <v>0</v>
      </c>
      <c r="C70" s="1">
        <f>IFERROR(VLOOKUP(A70,Wigan!$A$4:$B$205,2,FALSE),0)</f>
        <v>0</v>
      </c>
      <c r="D70" s="1">
        <f>IFERROR(VLOOKUP(A70,'Hutton Roof'!$A$4:$B$205,2,FALSE),0)</f>
        <v>0</v>
      </c>
      <c r="E70" s="1">
        <f>IFERROR(VLOOKUP(A70,'Leo Pollard'!$A$4:$B$207,2,FALSE),0)</f>
        <v>0</v>
      </c>
      <c r="F70" s="1">
        <f>IFERROR(VLOOKUP(A70,Beetham!$A$4:$B$207,2,FALSE),0)</f>
        <v>0</v>
      </c>
      <c r="G70" s="1">
        <f>IFERROR(VLOOKUP(A70,Lowther!$A$4:$B$207,2,FALSE),0)</f>
        <v>0</v>
      </c>
      <c r="H70" s="1">
        <f>IFERROR(VLOOKUP(A70,Blackleach!$A$4:$B$207,2,FALSE),0)</f>
        <v>0</v>
      </c>
      <c r="I70" s="1">
        <f>IFERROR(VLOOKUP(A70,'Gin Pit'!$A$4:$B$207,2,FALSE),0)</f>
        <v>0</v>
      </c>
      <c r="J70" s="1">
        <f>IFERROR(VLOOKUP(A70,'Cross Country'!$A$4:$B$206,2,FALSE),0)</f>
        <v>0</v>
      </c>
      <c r="K70" s="12">
        <f t="shared" si="6"/>
        <v>0</v>
      </c>
      <c r="L70" s="1">
        <f t="shared" si="1"/>
        <v>0</v>
      </c>
      <c r="M70" s="1" t="b">
        <f t="shared" si="2"/>
        <v>0</v>
      </c>
      <c r="N70" s="2" t="str">
        <f t="shared" si="3"/>
        <v>2</v>
      </c>
    </row>
    <row r="71" spans="1:14" ht="21.75" customHeight="1" x14ac:dyDescent="0.2">
      <c r="A71" s="10" t="s">
        <v>157</v>
      </c>
      <c r="B71" s="1">
        <f>IFERROR(VLOOKUP(A71,Standish!$A$4:$B$205,2,FALSE),0)</f>
        <v>0</v>
      </c>
      <c r="C71" s="1">
        <f>IFERROR(VLOOKUP(A71,Wigan!$A$4:$B$205,2,FALSE),0)</f>
        <v>0</v>
      </c>
      <c r="D71" s="1">
        <f>IFERROR(VLOOKUP(A71,'Hutton Roof'!$A$4:$B$205,2,FALSE),0)</f>
        <v>0</v>
      </c>
      <c r="E71" s="1">
        <f>IFERROR(VLOOKUP(A71,'Leo Pollard'!$A$4:$B$207,2,FALSE),0)</f>
        <v>0</v>
      </c>
      <c r="F71" s="1">
        <f>IFERROR(VLOOKUP(A71,Beetham!$A$4:$B$207,2,FALSE),0)</f>
        <v>0</v>
      </c>
      <c r="G71" s="1">
        <f>IFERROR(VLOOKUP(A71,Lowther!$A$4:$B$207,2,FALSE),0)</f>
        <v>0</v>
      </c>
      <c r="H71" s="1">
        <f>IFERROR(VLOOKUP(A71,Blackleach!$A$4:$B$207,2,FALSE),0)</f>
        <v>0</v>
      </c>
      <c r="I71" s="1">
        <f>IFERROR(VLOOKUP(A71,'Gin Pit'!$A$4:$B$207,2,FALSE),0)</f>
        <v>0</v>
      </c>
      <c r="J71" s="1">
        <f>IFERROR(VLOOKUP(A71,'Cross Country'!$A$4:$B$206,2,FALSE),0)</f>
        <v>0</v>
      </c>
      <c r="K71" s="12">
        <f t="shared" si="6"/>
        <v>0</v>
      </c>
      <c r="L71" s="1">
        <f t="shared" si="1"/>
        <v>0</v>
      </c>
      <c r="M71" s="1" t="b">
        <f t="shared" si="2"/>
        <v>0</v>
      </c>
      <c r="N71" s="2" t="str">
        <f t="shared" si="3"/>
        <v>2</v>
      </c>
    </row>
    <row r="72" spans="1:14" ht="15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4" ht="15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4" ht="15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4" ht="15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4" ht="15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4" ht="15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4" ht="15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4" ht="15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4" ht="15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5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5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5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5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5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5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5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5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5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5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ht="15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ht="15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ht="15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ht="15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ht="15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ht="15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ht="15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ht="15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5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5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5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5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5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5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5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5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5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5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5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5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5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5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5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5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5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5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5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5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5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5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5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15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ht="15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ht="15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5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5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5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5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5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5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15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15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15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15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5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ht="15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ht="15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ht="15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ht="15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ht="15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ht="15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ht="15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ht="15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ht="15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ht="15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ht="15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ht="15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ht="15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ht="15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ht="15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ht="15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ht="15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ht="15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ht="15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ht="15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ht="15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ht="15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5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5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15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ht="15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ht="15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ht="15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15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ht="15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ht="15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ht="15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ht="15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ht="15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ht="15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ht="15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ht="15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ht="15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ht="15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ht="15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ht="15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ht="15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ht="15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ht="15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ht="15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ht="15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ht="15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ht="15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ht="15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ht="15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ht="15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ht="15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ht="15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ht="15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ht="15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ht="15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ht="15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ht="15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ht="15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ht="15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ht="15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ht="15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ht="15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ht="15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ht="15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ht="15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ht="15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ht="15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ht="15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ht="15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ht="15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ht="15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ht="15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ht="15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ht="15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ht="15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ht="15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ht="15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ht="15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ht="15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ht="15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ht="15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ht="15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ht="15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ht="15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ht="15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ht="15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ht="15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ht="15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ht="15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ht="15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ht="15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ht="15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ht="15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ht="15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ht="15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ht="15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ht="15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ht="15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ht="15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ht="15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ht="15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ht="15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ht="15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ht="15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ht="15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ht="15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ht="15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ht="15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ht="15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ht="15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ht="15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ht="15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ht="15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ht="15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ht="15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ht="15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ht="15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ht="15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ht="15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ht="15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ht="15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ht="15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ht="15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ht="15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ht="15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ht="15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ht="15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ht="15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ht="15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ht="15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ht="15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ht="15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ht="15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ht="15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ht="15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ht="15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ht="15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ht="15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ht="15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ht="15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ht="15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ht="15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ht="15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ht="15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ht="15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ht="15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ht="15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ht="15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ht="15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ht="15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ht="15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ht="15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ht="15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ht="15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ht="15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ht="15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ht="15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ht="15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ht="15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ht="15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ht="15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ht="15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ht="15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ht="15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ht="15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ht="15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ht="15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ht="15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ht="15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ht="15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ht="15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ht="15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ht="15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ht="15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ht="15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ht="15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ht="15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ht="15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ht="15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ht="15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ht="15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ht="15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ht="15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ht="15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ht="15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ht="15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ht="15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ht="15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ht="15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ht="15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ht="15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ht="15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ht="15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ht="15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ht="15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ht="15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ht="15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ht="15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ht="15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ht="15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ht="15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ht="15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ht="15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ht="15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ht="15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ht="15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ht="15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ht="15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ht="15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ht="15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ht="15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ht="15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ht="15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ht="15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ht="15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ht="15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ht="15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ht="15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ht="15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ht="15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ht="15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ht="15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ht="15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ht="15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ht="15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ht="15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ht="15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ht="15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ht="15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ht="15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ht="15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ht="15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ht="15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ht="15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ht="15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ht="15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ht="15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ht="15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ht="15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ht="15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ht="15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ht="15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ht="15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ht="15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ht="15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ht="15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ht="15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ht="15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ht="15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ht="15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ht="15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ht="15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ht="15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ht="15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ht="15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ht="15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ht="15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ht="15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ht="15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ht="15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ht="15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ht="15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ht="15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ht="15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ht="15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ht="15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ht="15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ht="15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ht="15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ht="15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ht="15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ht="15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ht="15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ht="15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ht="15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ht="15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ht="15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ht="15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ht="15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ht="15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ht="15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ht="15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ht="15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ht="15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ht="15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ht="15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ht="15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ht="15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ht="15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ht="15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ht="15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ht="15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ht="15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ht="15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ht="15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ht="15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ht="15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ht="15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ht="15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ht="15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ht="15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ht="15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ht="15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ht="15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ht="15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ht="15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ht="15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ht="15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ht="15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ht="15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ht="15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ht="15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ht="15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ht="15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ht="15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ht="15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ht="15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ht="15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ht="15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ht="15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ht="15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ht="15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ht="15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ht="15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ht="15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ht="15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ht="15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ht="15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ht="15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ht="15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ht="15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ht="15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ht="15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ht="15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ht="15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ht="15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ht="15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ht="15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ht="15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ht="15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ht="15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ht="15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ht="15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ht="15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ht="15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ht="15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ht="15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ht="15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ht="15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ht="15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ht="15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ht="15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ht="15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ht="15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ht="15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ht="15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ht="15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ht="15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ht="15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ht="15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ht="15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ht="15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ht="15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ht="15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ht="15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ht="15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ht="15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ht="15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ht="15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ht="15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ht="15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ht="15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ht="15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ht="15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ht="15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ht="15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ht="15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ht="15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ht="15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ht="15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ht="15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ht="15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ht="15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ht="15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ht="15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ht="15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ht="15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ht="15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ht="15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ht="15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ht="15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ht="15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ht="15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ht="15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ht="15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ht="15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ht="15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ht="15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ht="15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ht="15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ht="15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ht="15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ht="15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ht="15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ht="15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ht="15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ht="15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ht="15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ht="15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ht="15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ht="15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ht="15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ht="15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ht="15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ht="15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ht="15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ht="15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ht="15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ht="15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ht="15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ht="15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ht="15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ht="15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ht="15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ht="15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ht="15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ht="15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ht="15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ht="15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ht="15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ht="15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ht="15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ht="15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ht="15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ht="15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ht="15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ht="15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ht="15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ht="15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ht="15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ht="15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ht="15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ht="15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ht="15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ht="15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ht="15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ht="15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ht="15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ht="15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ht="15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ht="15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ht="15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ht="15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ht="15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ht="15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ht="15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ht="15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ht="15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ht="15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ht="15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ht="15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ht="15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ht="15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ht="15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ht="15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ht="15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ht="15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ht="15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ht="15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ht="15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ht="15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ht="15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ht="15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ht="15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ht="15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ht="15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ht="15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ht="15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ht="15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ht="15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ht="15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ht="15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ht="15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ht="15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ht="15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ht="15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ht="15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ht="15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ht="15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ht="15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ht="15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ht="15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ht="15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ht="15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ht="15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ht="15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ht="15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ht="15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ht="15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ht="15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ht="15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ht="15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ht="15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ht="15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ht="15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ht="15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ht="15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ht="15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ht="15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ht="15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ht="15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ht="15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ht="15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ht="15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ht="15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ht="15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ht="15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ht="15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ht="15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ht="15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ht="15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ht="15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ht="15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ht="15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ht="15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ht="15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ht="15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ht="15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ht="15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ht="15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ht="15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ht="15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ht="15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ht="15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ht="15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ht="15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ht="15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ht="15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ht="15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ht="15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ht="15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ht="15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ht="15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ht="15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ht="15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ht="15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ht="15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ht="15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ht="15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ht="15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ht="15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ht="15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ht="15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ht="15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ht="15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ht="15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ht="15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ht="15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ht="15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ht="15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ht="15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ht="15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ht="15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ht="15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ht="15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ht="15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ht="15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ht="15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ht="15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ht="15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ht="15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ht="15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ht="15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ht="15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ht="15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ht="15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ht="15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ht="15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ht="15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ht="15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ht="15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ht="15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ht="15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ht="15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ht="15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ht="15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ht="15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ht="15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ht="15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ht="15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ht="15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ht="15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ht="15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ht="15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ht="15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ht="15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ht="15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ht="15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ht="15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ht="15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ht="15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ht="15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ht="15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ht="15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ht="15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ht="15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ht="15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ht="15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ht="15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ht="15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ht="15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ht="15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ht="15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ht="15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ht="15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ht="15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ht="15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ht="15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ht="15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ht="15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ht="15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ht="15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ht="15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ht="15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ht="15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ht="15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ht="15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ht="15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ht="15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ht="15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ht="15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ht="15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ht="15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ht="15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ht="15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ht="15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ht="15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ht="15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ht="15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ht="15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2:11" ht="15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2:11" ht="15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2:11" ht="15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2:11" ht="15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2:11" ht="15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2:11" ht="15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2:11" ht="15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2:11" ht="15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2:11" ht="15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2:11" ht="15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2:11" ht="15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2:11" ht="15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2:11" ht="15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2:11" ht="15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2:11" ht="15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2:11" ht="15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2:11" ht="15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2:11" ht="15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2:11" ht="15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2:11" ht="15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2:11" ht="15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2:11" ht="15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2:11" ht="15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2:11" ht="15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2:11" ht="15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2:11" ht="15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2:11" ht="15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2:11" ht="15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2:11" ht="15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2:11" ht="15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2:11" ht="15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2:11" ht="15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2:11" ht="15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2:11" ht="15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2:11" ht="15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2:11" ht="15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2:11" ht="15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2:11" ht="15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2:11" ht="15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2:11" ht="15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2:11" ht="15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2:11" ht="15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2:11" ht="15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2:11" ht="15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2:11" ht="15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2:11" ht="15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2:11" ht="15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2:11" ht="15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2:11" ht="15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2:11" ht="15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2:11" ht="15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2:11" ht="15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2:11" ht="15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2:11" ht="15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</sheetData>
  <mergeCells count="1">
    <mergeCell ref="A1:K1"/>
  </mergeCells>
  <conditionalFormatting sqref="A5:A71">
    <cfRule type="expression" dxfId="18" priority="1">
      <formula>M5="yes"</formula>
    </cfRule>
  </conditionalFormatting>
  <pageMargins left="0.70866141732283472" right="0.70866141732283472" top="0.74803149606299213" bottom="0.7480314960629921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000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3" x14ac:dyDescent="0.2">
      <c r="A2" s="10"/>
      <c r="B2" s="16">
        <f>COUNTIF(B4:B78,"&gt;0")</f>
        <v>19</v>
      </c>
      <c r="C2" s="14"/>
    </row>
    <row r="3" spans="1:3" x14ac:dyDescent="0.2">
      <c r="A3" s="17" t="s">
        <v>2</v>
      </c>
      <c r="B3" s="18" t="s">
        <v>158</v>
      </c>
      <c r="C3" s="18" t="s">
        <v>1</v>
      </c>
    </row>
    <row r="4" spans="1:3" x14ac:dyDescent="0.2">
      <c r="A4" s="10" t="s">
        <v>43</v>
      </c>
      <c r="B4" s="13">
        <v>50</v>
      </c>
      <c r="C4" s="19"/>
    </row>
    <row r="5" spans="1:3" x14ac:dyDescent="0.2">
      <c r="A5" s="10" t="s">
        <v>15</v>
      </c>
      <c r="B5" s="13">
        <v>49</v>
      </c>
      <c r="C5" s="19"/>
    </row>
    <row r="6" spans="1:3" x14ac:dyDescent="0.2">
      <c r="A6" s="10" t="s">
        <v>36</v>
      </c>
      <c r="B6" s="13">
        <v>48</v>
      </c>
      <c r="C6" s="19"/>
    </row>
    <row r="7" spans="1:3" x14ac:dyDescent="0.2">
      <c r="A7" s="10" t="s">
        <v>17</v>
      </c>
      <c r="B7" s="13">
        <v>47</v>
      </c>
      <c r="C7" s="19"/>
    </row>
    <row r="8" spans="1:3" x14ac:dyDescent="0.2">
      <c r="A8" s="10" t="s">
        <v>45</v>
      </c>
      <c r="B8" s="13">
        <v>46</v>
      </c>
      <c r="C8" s="19"/>
    </row>
    <row r="9" spans="1:3" x14ac:dyDescent="0.2">
      <c r="A9" s="10" t="s">
        <v>18</v>
      </c>
      <c r="B9" s="13">
        <v>45</v>
      </c>
      <c r="C9" s="19"/>
    </row>
    <row r="10" spans="1:3" x14ac:dyDescent="0.2">
      <c r="A10" s="10" t="s">
        <v>19</v>
      </c>
      <c r="B10" s="13">
        <v>44</v>
      </c>
      <c r="C10" s="19"/>
    </row>
    <row r="11" spans="1:3" x14ac:dyDescent="0.2">
      <c r="A11" s="10" t="s">
        <v>38</v>
      </c>
      <c r="B11" s="13">
        <v>43</v>
      </c>
      <c r="C11" s="19"/>
    </row>
    <row r="12" spans="1:3" x14ac:dyDescent="0.2">
      <c r="A12" s="13" t="s">
        <v>47</v>
      </c>
      <c r="B12" s="13">
        <v>42</v>
      </c>
      <c r="C12" s="19"/>
    </row>
    <row r="13" spans="1:3" x14ac:dyDescent="0.2">
      <c r="A13" s="10" t="s">
        <v>50</v>
      </c>
      <c r="B13" s="13">
        <v>41</v>
      </c>
      <c r="C13" s="19"/>
    </row>
    <row r="14" spans="1:3" x14ac:dyDescent="0.2">
      <c r="A14" s="10" t="s">
        <v>52</v>
      </c>
      <c r="B14" s="13">
        <v>40</v>
      </c>
      <c r="C14" s="19"/>
    </row>
    <row r="15" spans="1:3" x14ac:dyDescent="0.2">
      <c r="A15" s="10" t="s">
        <v>28</v>
      </c>
      <c r="B15" s="13">
        <v>39</v>
      </c>
      <c r="C15" s="19"/>
    </row>
    <row r="16" spans="1:3" x14ac:dyDescent="0.2">
      <c r="A16" s="10" t="s">
        <v>20</v>
      </c>
      <c r="B16" s="13">
        <v>38</v>
      </c>
      <c r="C16" s="19"/>
    </row>
    <row r="17" spans="1:3" x14ac:dyDescent="0.2">
      <c r="A17" s="10" t="s">
        <v>22</v>
      </c>
      <c r="B17" s="13">
        <v>37</v>
      </c>
      <c r="C17" s="19"/>
    </row>
    <row r="18" spans="1:3" x14ac:dyDescent="0.2">
      <c r="A18" s="10" t="s">
        <v>31</v>
      </c>
      <c r="B18" s="13">
        <v>36</v>
      </c>
      <c r="C18" s="19"/>
    </row>
    <row r="19" spans="1:3" x14ac:dyDescent="0.2">
      <c r="A19" s="10" t="s">
        <v>54</v>
      </c>
      <c r="B19" s="13">
        <v>35</v>
      </c>
      <c r="C19" s="19"/>
    </row>
    <row r="20" spans="1:3" x14ac:dyDescent="0.2">
      <c r="A20" s="10" t="s">
        <v>30</v>
      </c>
      <c r="B20" s="13">
        <v>34</v>
      </c>
      <c r="C20" s="19"/>
    </row>
    <row r="21" spans="1:3" ht="15.75" customHeight="1" x14ac:dyDescent="0.2">
      <c r="A21" s="10" t="s">
        <v>25</v>
      </c>
      <c r="B21" s="13">
        <v>33</v>
      </c>
      <c r="C21" s="19"/>
    </row>
    <row r="22" spans="1:3" ht="15.75" customHeight="1" x14ac:dyDescent="0.2">
      <c r="A22" s="10" t="s">
        <v>21</v>
      </c>
      <c r="B22" s="13">
        <v>32</v>
      </c>
      <c r="C22" s="19"/>
    </row>
    <row r="23" spans="1:3" ht="15.75" customHeight="1" x14ac:dyDescent="0.2">
      <c r="A23" s="10" t="s">
        <v>37</v>
      </c>
      <c r="B23" s="10"/>
      <c r="C23" s="19"/>
    </row>
    <row r="24" spans="1:3" ht="15.75" customHeight="1" x14ac:dyDescent="0.2">
      <c r="A24" s="10" t="s">
        <v>56</v>
      </c>
      <c r="B24" s="10"/>
      <c r="C24" s="19"/>
    </row>
    <row r="25" spans="1:3" ht="15.75" customHeight="1" x14ac:dyDescent="0.2">
      <c r="A25" s="10" t="s">
        <v>33</v>
      </c>
      <c r="B25" s="10"/>
      <c r="C25" s="19"/>
    </row>
    <row r="26" spans="1:3" ht="15.75" customHeight="1" x14ac:dyDescent="0.2">
      <c r="A26" s="10" t="s">
        <v>59</v>
      </c>
      <c r="B26" s="10"/>
      <c r="C26" s="19"/>
    </row>
    <row r="27" spans="1:3" ht="15.75" customHeight="1" x14ac:dyDescent="0.2">
      <c r="A27" s="10" t="s">
        <v>60</v>
      </c>
      <c r="B27" s="10"/>
      <c r="C27" s="19"/>
    </row>
    <row r="28" spans="1:3" ht="15.75" customHeight="1" x14ac:dyDescent="0.2">
      <c r="A28" s="10" t="s">
        <v>27</v>
      </c>
      <c r="B28" s="10"/>
      <c r="C28" s="19"/>
    </row>
    <row r="29" spans="1:3" ht="15.75" customHeight="1" x14ac:dyDescent="0.2">
      <c r="A29" s="10" t="s">
        <v>61</v>
      </c>
      <c r="B29" s="10"/>
      <c r="C29" s="19"/>
    </row>
    <row r="30" spans="1:3" ht="15.75" customHeight="1" x14ac:dyDescent="0.2">
      <c r="A30" s="10" t="s">
        <v>62</v>
      </c>
      <c r="B30" s="10"/>
      <c r="C30" s="19"/>
    </row>
    <row r="31" spans="1:3" ht="15.75" customHeight="1" x14ac:dyDescent="0.2">
      <c r="A31" s="10" t="s">
        <v>48</v>
      </c>
      <c r="B31" s="10"/>
      <c r="C31" s="19"/>
    </row>
    <row r="32" spans="1:3" ht="15.75" customHeight="1" x14ac:dyDescent="0.2">
      <c r="A32" s="10" t="s">
        <v>63</v>
      </c>
      <c r="B32" s="10"/>
      <c r="C32" s="19"/>
    </row>
    <row r="33" spans="1:3" ht="15.75" customHeight="1" x14ac:dyDescent="0.2">
      <c r="A33" s="10" t="s">
        <v>29</v>
      </c>
      <c r="B33" s="10"/>
      <c r="C33" s="19"/>
    </row>
    <row r="34" spans="1:3" ht="15.75" customHeight="1" x14ac:dyDescent="0.2">
      <c r="A34" s="10" t="s">
        <v>64</v>
      </c>
      <c r="B34" s="10"/>
      <c r="C34" s="19"/>
    </row>
    <row r="35" spans="1:3" ht="15.75" customHeight="1" x14ac:dyDescent="0.2">
      <c r="A35" s="10" t="s">
        <v>24</v>
      </c>
      <c r="B35" s="10"/>
      <c r="C35" s="19"/>
    </row>
    <row r="36" spans="1:3" ht="15.75" customHeight="1" x14ac:dyDescent="0.2">
      <c r="A36" s="10" t="s">
        <v>65</v>
      </c>
      <c r="B36" s="10"/>
      <c r="C36" s="19"/>
    </row>
    <row r="37" spans="1:3" ht="15.75" customHeight="1" x14ac:dyDescent="0.2">
      <c r="A37" s="10" t="s">
        <v>66</v>
      </c>
      <c r="B37" s="10"/>
      <c r="C37" s="19"/>
    </row>
    <row r="38" spans="1:3" ht="15.75" customHeight="1" x14ac:dyDescent="0.2">
      <c r="A38" s="10" t="s">
        <v>67</v>
      </c>
      <c r="B38" s="10"/>
      <c r="C38" s="19"/>
    </row>
    <row r="39" spans="1:3" ht="15.75" customHeight="1" x14ac:dyDescent="0.2">
      <c r="A39" s="10" t="s">
        <v>42</v>
      </c>
      <c r="B39" s="10"/>
      <c r="C39" s="19"/>
    </row>
    <row r="40" spans="1:3" ht="15.75" customHeight="1" x14ac:dyDescent="0.2">
      <c r="A40" s="10" t="s">
        <v>41</v>
      </c>
      <c r="B40" s="10"/>
      <c r="C40" s="19"/>
    </row>
    <row r="41" spans="1:3" ht="15.75" customHeight="1" x14ac:dyDescent="0.2">
      <c r="A41" s="10" t="s">
        <v>68</v>
      </c>
      <c r="B41" s="10"/>
      <c r="C41" s="19"/>
    </row>
    <row r="42" spans="1:3" ht="15.75" customHeight="1" x14ac:dyDescent="0.2">
      <c r="A42" s="10" t="s">
        <v>69</v>
      </c>
      <c r="B42" s="10"/>
      <c r="C42" s="19"/>
    </row>
    <row r="43" spans="1:3" ht="15.75" customHeight="1" x14ac:dyDescent="0.2">
      <c r="A43" s="10" t="s">
        <v>34</v>
      </c>
      <c r="B43" s="10"/>
      <c r="C43" s="19"/>
    </row>
    <row r="44" spans="1:3" ht="15.75" customHeight="1" x14ac:dyDescent="0.2">
      <c r="A44" s="10" t="s">
        <v>32</v>
      </c>
      <c r="B44" s="10"/>
      <c r="C44" s="19"/>
    </row>
    <row r="45" spans="1:3" ht="15.75" customHeight="1" x14ac:dyDescent="0.2">
      <c r="A45" s="10" t="s">
        <v>35</v>
      </c>
      <c r="B45" s="10"/>
      <c r="C45" s="19"/>
    </row>
    <row r="46" spans="1:3" ht="15.75" customHeight="1" x14ac:dyDescent="0.2">
      <c r="A46" s="10" t="s">
        <v>26</v>
      </c>
      <c r="B46" s="10"/>
      <c r="C46" s="19"/>
    </row>
    <row r="47" spans="1:3" ht="15.75" customHeight="1" x14ac:dyDescent="0.2">
      <c r="A47" s="10" t="s">
        <v>70</v>
      </c>
      <c r="B47" s="10"/>
      <c r="C47" s="19"/>
    </row>
    <row r="48" spans="1:3" ht="15.75" customHeight="1" x14ac:dyDescent="0.2">
      <c r="A48" s="10" t="s">
        <v>71</v>
      </c>
      <c r="B48" s="10"/>
      <c r="C48" s="19"/>
    </row>
    <row r="49" spans="1:3" ht="15.75" customHeight="1" x14ac:dyDescent="0.2">
      <c r="A49" s="10" t="s">
        <v>72</v>
      </c>
      <c r="B49" s="10"/>
      <c r="C49" s="19"/>
    </row>
    <row r="50" spans="1:3" ht="15.75" customHeight="1" x14ac:dyDescent="0.2">
      <c r="A50" s="13" t="s">
        <v>44</v>
      </c>
      <c r="B50" s="10"/>
      <c r="C50" s="19"/>
    </row>
    <row r="51" spans="1:3" ht="15.75" customHeight="1" x14ac:dyDescent="0.2">
      <c r="A51" s="10" t="s">
        <v>73</v>
      </c>
      <c r="B51" s="10"/>
      <c r="C51" s="19"/>
    </row>
    <row r="52" spans="1:3" ht="15.75" customHeight="1" x14ac:dyDescent="0.2">
      <c r="A52" s="10" t="s">
        <v>49</v>
      </c>
      <c r="B52" s="10"/>
      <c r="C52" s="19"/>
    </row>
    <row r="53" spans="1:3" ht="15.75" customHeight="1" x14ac:dyDescent="0.2">
      <c r="A53" s="10" t="s">
        <v>46</v>
      </c>
      <c r="B53" s="10"/>
      <c r="C53" s="19"/>
    </row>
    <row r="54" spans="1:3" ht="15.75" customHeight="1" x14ac:dyDescent="0.2">
      <c r="A54" s="10" t="s">
        <v>74</v>
      </c>
      <c r="B54" s="10"/>
      <c r="C54" s="19"/>
    </row>
    <row r="55" spans="1:3" ht="15.75" customHeight="1" x14ac:dyDescent="0.2">
      <c r="A55" s="10" t="s">
        <v>75</v>
      </c>
      <c r="B55" s="10"/>
      <c r="C55" s="19"/>
    </row>
    <row r="56" spans="1:3" ht="15.75" customHeight="1" x14ac:dyDescent="0.2">
      <c r="A56" s="10" t="s">
        <v>76</v>
      </c>
      <c r="B56" s="10"/>
      <c r="C56" s="19"/>
    </row>
    <row r="57" spans="1:3" ht="15.75" customHeight="1" x14ac:dyDescent="0.2">
      <c r="A57" s="10" t="s">
        <v>51</v>
      </c>
      <c r="B57" s="10"/>
      <c r="C57" s="19"/>
    </row>
    <row r="58" spans="1:3" ht="15.75" customHeight="1" x14ac:dyDescent="0.2">
      <c r="A58" s="10" t="s">
        <v>55</v>
      </c>
      <c r="B58" s="10"/>
      <c r="C58" s="19"/>
    </row>
    <row r="59" spans="1:3" ht="15.75" customHeight="1" x14ac:dyDescent="0.2">
      <c r="A59" s="10" t="s">
        <v>77</v>
      </c>
      <c r="B59" s="10"/>
      <c r="C59" s="19"/>
    </row>
    <row r="60" spans="1:3" ht="15.75" customHeight="1" x14ac:dyDescent="0.2">
      <c r="A60" s="10" t="s">
        <v>78</v>
      </c>
      <c r="B60" s="10"/>
      <c r="C60" s="19"/>
    </row>
    <row r="61" spans="1:3" ht="15.75" customHeight="1" x14ac:dyDescent="0.2">
      <c r="A61" s="10" t="s">
        <v>16</v>
      </c>
      <c r="B61" s="10"/>
      <c r="C61" s="19"/>
    </row>
    <row r="62" spans="1:3" ht="15.75" customHeight="1" x14ac:dyDescent="0.2">
      <c r="A62" s="10" t="s">
        <v>79</v>
      </c>
      <c r="B62" s="10"/>
      <c r="C62" s="19"/>
    </row>
    <row r="63" spans="1:3" ht="15.75" customHeight="1" x14ac:dyDescent="0.2">
      <c r="A63" s="10" t="s">
        <v>80</v>
      </c>
      <c r="B63" s="10"/>
      <c r="C63" s="19"/>
    </row>
    <row r="64" spans="1:3" ht="15.75" customHeight="1" x14ac:dyDescent="0.2">
      <c r="A64" s="10" t="s">
        <v>57</v>
      </c>
      <c r="B64" s="10"/>
      <c r="C64" s="19"/>
    </row>
    <row r="65" spans="1:3" ht="15.75" customHeight="1" x14ac:dyDescent="0.2">
      <c r="A65" s="10" t="s">
        <v>40</v>
      </c>
      <c r="B65" s="10"/>
      <c r="C65" s="19"/>
    </row>
    <row r="66" spans="1:3" ht="15.75" customHeight="1" x14ac:dyDescent="0.2">
      <c r="A66" s="10" t="s">
        <v>81</v>
      </c>
      <c r="B66" s="10"/>
      <c r="C66" s="19"/>
    </row>
    <row r="67" spans="1:3" ht="15.75" customHeight="1" x14ac:dyDescent="0.2">
      <c r="A67" s="10" t="s">
        <v>82</v>
      </c>
      <c r="B67" s="10"/>
      <c r="C67" s="19"/>
    </row>
    <row r="68" spans="1:3" ht="15.75" customHeight="1" x14ac:dyDescent="0.2">
      <c r="A68" s="10" t="s">
        <v>83</v>
      </c>
      <c r="B68" s="14"/>
      <c r="C68" s="19"/>
    </row>
    <row r="69" spans="1:3" ht="15.75" customHeight="1" x14ac:dyDescent="0.2">
      <c r="A69" s="10" t="s">
        <v>23</v>
      </c>
      <c r="B69" s="14"/>
      <c r="C69" s="19"/>
    </row>
    <row r="70" spans="1:3" ht="15.75" customHeight="1" x14ac:dyDescent="0.2">
      <c r="A70" s="10" t="s">
        <v>39</v>
      </c>
      <c r="B70" s="20"/>
      <c r="C70" s="19"/>
    </row>
    <row r="71" spans="1:3" ht="15.75" customHeight="1" x14ac:dyDescent="0.2">
      <c r="A71" s="10" t="s">
        <v>84</v>
      </c>
      <c r="B71" s="10"/>
      <c r="C71" s="19"/>
    </row>
    <row r="72" spans="1:3" ht="15.75" customHeight="1" x14ac:dyDescent="0.2">
      <c r="A72" s="10" t="s">
        <v>85</v>
      </c>
      <c r="B72" s="10"/>
      <c r="C72" s="19"/>
    </row>
    <row r="73" spans="1:3" ht="15.75" customHeight="1" x14ac:dyDescent="0.2">
      <c r="A73" s="10" t="s">
        <v>53</v>
      </c>
      <c r="B73" s="10"/>
      <c r="C73" s="19"/>
    </row>
    <row r="74" spans="1:3" ht="15.75" customHeight="1" x14ac:dyDescent="0.2">
      <c r="A74" s="10" t="s">
        <v>86</v>
      </c>
      <c r="B74" s="14"/>
      <c r="C74" s="19"/>
    </row>
    <row r="75" spans="1:3" ht="15.75" customHeight="1" x14ac:dyDescent="0.2">
      <c r="A75" s="10" t="s">
        <v>87</v>
      </c>
      <c r="B75" s="14"/>
      <c r="C75" s="19"/>
    </row>
    <row r="76" spans="1:3" ht="15.75" customHeight="1" x14ac:dyDescent="0.2">
      <c r="A76" s="14" t="s">
        <v>88</v>
      </c>
      <c r="B76" s="10"/>
      <c r="C76" s="19"/>
    </row>
    <row r="77" spans="1:3" ht="15.75" customHeight="1" x14ac:dyDescent="0.2">
      <c r="A77" s="10" t="s">
        <v>58</v>
      </c>
      <c r="B77" s="10"/>
      <c r="C77" s="19"/>
    </row>
    <row r="78" spans="1:3" ht="15.75" customHeight="1" x14ac:dyDescent="0.2">
      <c r="A78" s="10" t="s">
        <v>89</v>
      </c>
      <c r="B78" s="10"/>
      <c r="C78" s="19"/>
    </row>
    <row r="79" spans="1:3" ht="15.75" customHeight="1" x14ac:dyDescent="0.2">
      <c r="A79" s="10"/>
      <c r="B79" s="10"/>
      <c r="C79" s="19"/>
    </row>
    <row r="80" spans="1:3" ht="15.75" customHeight="1" x14ac:dyDescent="0.2">
      <c r="A80" s="10" t="s">
        <v>159</v>
      </c>
      <c r="B80" s="20">
        <f>COUNTIF(B82:B152,"&gt;0")</f>
        <v>24</v>
      </c>
      <c r="C80" s="19"/>
    </row>
    <row r="81" spans="1:3" ht="15.75" customHeight="1" x14ac:dyDescent="0.2">
      <c r="A81" s="21" t="s">
        <v>2</v>
      </c>
      <c r="B81" s="18" t="s">
        <v>158</v>
      </c>
      <c r="C81" s="18" t="s">
        <v>1</v>
      </c>
    </row>
    <row r="82" spans="1:3" ht="15.75" customHeight="1" x14ac:dyDescent="0.2">
      <c r="A82" s="10" t="s">
        <v>92</v>
      </c>
      <c r="B82" s="13">
        <v>50</v>
      </c>
      <c r="C82" s="19"/>
    </row>
    <row r="83" spans="1:3" ht="15.75" customHeight="1" x14ac:dyDescent="0.2">
      <c r="A83" s="10" t="s">
        <v>93</v>
      </c>
      <c r="B83" s="13">
        <v>49</v>
      </c>
      <c r="C83" s="19"/>
    </row>
    <row r="84" spans="1:3" ht="15.75" customHeight="1" x14ac:dyDescent="0.2">
      <c r="A84" s="10" t="s">
        <v>91</v>
      </c>
      <c r="B84" s="13">
        <v>48</v>
      </c>
      <c r="C84" s="19"/>
    </row>
    <row r="85" spans="1:3" ht="15.75" customHeight="1" x14ac:dyDescent="0.2">
      <c r="A85" s="10" t="s">
        <v>102</v>
      </c>
      <c r="B85" s="13">
        <v>47</v>
      </c>
      <c r="C85" s="19"/>
    </row>
    <row r="86" spans="1:3" ht="15.75" customHeight="1" x14ac:dyDescent="0.2">
      <c r="A86" s="13" t="s">
        <v>123</v>
      </c>
      <c r="B86" s="13">
        <v>46</v>
      </c>
      <c r="C86" s="19"/>
    </row>
    <row r="87" spans="1:3" ht="15.75" customHeight="1" x14ac:dyDescent="0.2">
      <c r="A87" s="10" t="s">
        <v>98</v>
      </c>
      <c r="B87" s="13">
        <v>45</v>
      </c>
      <c r="C87" s="19"/>
    </row>
    <row r="88" spans="1:3" ht="15.75" customHeight="1" x14ac:dyDescent="0.2">
      <c r="A88" s="10" t="s">
        <v>103</v>
      </c>
      <c r="B88" s="13">
        <v>44</v>
      </c>
      <c r="C88" s="19"/>
    </row>
    <row r="89" spans="1:3" ht="15.75" customHeight="1" x14ac:dyDescent="0.2">
      <c r="A89" s="10" t="s">
        <v>114</v>
      </c>
      <c r="B89" s="13">
        <v>43</v>
      </c>
      <c r="C89" s="19"/>
    </row>
    <row r="90" spans="1:3" ht="15.75" customHeight="1" x14ac:dyDescent="0.2">
      <c r="A90" s="10" t="s">
        <v>122</v>
      </c>
      <c r="B90" s="13">
        <v>42</v>
      </c>
      <c r="C90" s="19"/>
    </row>
    <row r="91" spans="1:3" ht="15.75" customHeight="1" x14ac:dyDescent="0.2">
      <c r="A91" s="10" t="s">
        <v>113</v>
      </c>
      <c r="B91" s="13">
        <v>41</v>
      </c>
      <c r="C91" s="19"/>
    </row>
    <row r="92" spans="1:3" ht="15.75" customHeight="1" x14ac:dyDescent="0.2">
      <c r="A92" s="10" t="s">
        <v>108</v>
      </c>
      <c r="B92" s="13">
        <v>40</v>
      </c>
      <c r="C92" s="19"/>
    </row>
    <row r="93" spans="1:3" ht="15.75" customHeight="1" x14ac:dyDescent="0.2">
      <c r="A93" s="10" t="s">
        <v>95</v>
      </c>
      <c r="B93" s="13">
        <v>39</v>
      </c>
      <c r="C93" s="19"/>
    </row>
    <row r="94" spans="1:3" ht="15.75" customHeight="1" x14ac:dyDescent="0.2">
      <c r="A94" s="15" t="s">
        <v>100</v>
      </c>
      <c r="B94" s="13">
        <v>38</v>
      </c>
      <c r="C94" s="19"/>
    </row>
    <row r="95" spans="1:3" ht="15.75" customHeight="1" x14ac:dyDescent="0.2">
      <c r="A95" s="10" t="s">
        <v>106</v>
      </c>
      <c r="B95" s="13">
        <v>37</v>
      </c>
      <c r="C95" s="19"/>
    </row>
    <row r="96" spans="1:3" ht="15.75" customHeight="1" x14ac:dyDescent="0.2">
      <c r="A96" s="10" t="s">
        <v>125</v>
      </c>
      <c r="B96" s="13">
        <v>36</v>
      </c>
      <c r="C96" s="19"/>
    </row>
    <row r="97" spans="1:3" ht="15.75" customHeight="1" x14ac:dyDescent="0.2">
      <c r="A97" s="10" t="s">
        <v>112</v>
      </c>
      <c r="B97" s="13">
        <v>35</v>
      </c>
      <c r="C97" s="19"/>
    </row>
    <row r="98" spans="1:3" ht="15.75" customHeight="1" x14ac:dyDescent="0.2">
      <c r="A98" s="10" t="s">
        <v>116</v>
      </c>
      <c r="B98" s="13">
        <v>34</v>
      </c>
      <c r="C98" s="19"/>
    </row>
    <row r="99" spans="1:3" ht="15.75" customHeight="1" x14ac:dyDescent="0.2">
      <c r="A99" s="10" t="s">
        <v>118</v>
      </c>
      <c r="B99" s="13">
        <v>33</v>
      </c>
      <c r="C99" s="19"/>
    </row>
    <row r="100" spans="1:3" ht="15.75" customHeight="1" x14ac:dyDescent="0.2">
      <c r="A100" s="10" t="s">
        <v>96</v>
      </c>
      <c r="B100" s="13">
        <v>32</v>
      </c>
      <c r="C100" s="19"/>
    </row>
    <row r="101" spans="1:3" ht="15.75" customHeight="1" x14ac:dyDescent="0.2">
      <c r="A101" s="10" t="s">
        <v>109</v>
      </c>
      <c r="B101" s="13">
        <v>31</v>
      </c>
      <c r="C101" s="19"/>
    </row>
    <row r="102" spans="1:3" ht="15.75" customHeight="1" x14ac:dyDescent="0.2">
      <c r="A102" s="10" t="s">
        <v>115</v>
      </c>
      <c r="B102" s="13">
        <v>30</v>
      </c>
      <c r="C102" s="19"/>
    </row>
    <row r="103" spans="1:3" ht="15.75" customHeight="1" x14ac:dyDescent="0.2">
      <c r="A103" s="10" t="s">
        <v>119</v>
      </c>
      <c r="B103" s="13"/>
      <c r="C103" s="19"/>
    </row>
    <row r="104" spans="1:3" ht="15.75" customHeight="1" x14ac:dyDescent="0.2">
      <c r="A104" s="10" t="s">
        <v>126</v>
      </c>
      <c r="B104" s="13">
        <v>28</v>
      </c>
      <c r="C104" s="19"/>
    </row>
    <row r="105" spans="1:3" ht="15.75" customHeight="1" x14ac:dyDescent="0.2">
      <c r="A105" s="10" t="s">
        <v>104</v>
      </c>
      <c r="B105" s="13">
        <v>27</v>
      </c>
      <c r="C105" s="19"/>
    </row>
    <row r="106" spans="1:3" ht="15.75" customHeight="1" x14ac:dyDescent="0.2">
      <c r="A106" s="10" t="s">
        <v>128</v>
      </c>
      <c r="B106" s="10"/>
      <c r="C106" s="19"/>
    </row>
    <row r="107" spans="1:3" ht="15.75" customHeight="1" x14ac:dyDescent="0.2">
      <c r="A107" s="10" t="s">
        <v>129</v>
      </c>
      <c r="B107" s="10"/>
      <c r="C107" s="19"/>
    </row>
    <row r="108" spans="1:3" ht="15.75" customHeight="1" x14ac:dyDescent="0.2">
      <c r="A108" s="10" t="s">
        <v>97</v>
      </c>
      <c r="B108" s="13">
        <v>29</v>
      </c>
      <c r="C108" s="19"/>
    </row>
    <row r="109" spans="1:3" ht="15.75" customHeight="1" x14ac:dyDescent="0.2">
      <c r="A109" s="10" t="s">
        <v>120</v>
      </c>
      <c r="B109" s="10"/>
      <c r="C109" s="19"/>
    </row>
    <row r="110" spans="1:3" ht="15.75" customHeight="1" x14ac:dyDescent="0.2">
      <c r="A110" s="10" t="s">
        <v>130</v>
      </c>
      <c r="B110" s="10"/>
      <c r="C110" s="19"/>
    </row>
    <row r="111" spans="1:3" ht="15.75" customHeight="1" x14ac:dyDescent="0.2">
      <c r="A111" s="10" t="s">
        <v>131</v>
      </c>
      <c r="B111" s="10"/>
      <c r="C111" s="19"/>
    </row>
    <row r="112" spans="1:3" ht="15.75" customHeight="1" x14ac:dyDescent="0.2">
      <c r="A112" s="10" t="s">
        <v>132</v>
      </c>
      <c r="B112" s="10"/>
      <c r="C112" s="19"/>
    </row>
    <row r="113" spans="1:3" ht="15.75" customHeight="1" x14ac:dyDescent="0.2">
      <c r="A113" s="10" t="s">
        <v>133</v>
      </c>
      <c r="B113" s="10"/>
      <c r="C113" s="19"/>
    </row>
    <row r="114" spans="1:3" ht="15.75" customHeight="1" x14ac:dyDescent="0.2">
      <c r="A114" s="10" t="s">
        <v>101</v>
      </c>
      <c r="B114" s="10"/>
      <c r="C114" s="19"/>
    </row>
    <row r="115" spans="1:3" ht="15.75" customHeight="1" x14ac:dyDescent="0.2">
      <c r="A115" s="10" t="s">
        <v>134</v>
      </c>
      <c r="B115" s="10"/>
      <c r="C115" s="19"/>
    </row>
    <row r="116" spans="1:3" ht="15.75" customHeight="1" x14ac:dyDescent="0.2">
      <c r="A116" s="10" t="s">
        <v>105</v>
      </c>
      <c r="B116" s="10"/>
      <c r="C116" s="19"/>
    </row>
    <row r="117" spans="1:3" ht="15.75" customHeight="1" x14ac:dyDescent="0.2">
      <c r="A117" s="10" t="s">
        <v>135</v>
      </c>
      <c r="B117" s="10"/>
      <c r="C117" s="19"/>
    </row>
    <row r="118" spans="1:3" ht="15.75" customHeight="1" x14ac:dyDescent="0.2">
      <c r="A118" s="10" t="s">
        <v>136</v>
      </c>
      <c r="B118" s="10"/>
      <c r="C118" s="19"/>
    </row>
    <row r="119" spans="1:3" ht="15.75" customHeight="1" x14ac:dyDescent="0.2">
      <c r="A119" s="10" t="s">
        <v>94</v>
      </c>
      <c r="B119" s="10"/>
      <c r="C119" s="19"/>
    </row>
    <row r="120" spans="1:3" ht="15.75" customHeight="1" x14ac:dyDescent="0.2">
      <c r="A120" s="10" t="s">
        <v>111</v>
      </c>
      <c r="B120" s="10"/>
      <c r="C120" s="19"/>
    </row>
    <row r="121" spans="1:3" ht="15.75" customHeight="1" x14ac:dyDescent="0.2">
      <c r="A121" s="10" t="s">
        <v>137</v>
      </c>
      <c r="B121" s="10"/>
      <c r="C121" s="19"/>
    </row>
    <row r="122" spans="1:3" ht="15.75" customHeight="1" x14ac:dyDescent="0.2">
      <c r="A122" s="10" t="s">
        <v>138</v>
      </c>
      <c r="B122" s="10"/>
      <c r="C122" s="19"/>
    </row>
    <row r="123" spans="1:3" ht="15.75" customHeight="1" x14ac:dyDescent="0.2">
      <c r="A123" s="10" t="s">
        <v>121</v>
      </c>
      <c r="B123" s="10"/>
      <c r="C123" s="19"/>
    </row>
    <row r="124" spans="1:3" ht="15.75" customHeight="1" x14ac:dyDescent="0.2">
      <c r="A124" s="10" t="s">
        <v>139</v>
      </c>
      <c r="B124" s="10"/>
      <c r="C124" s="19"/>
    </row>
    <row r="125" spans="1:3" ht="15.75" customHeight="1" x14ac:dyDescent="0.2">
      <c r="A125" s="10" t="s">
        <v>140</v>
      </c>
      <c r="B125" s="10"/>
      <c r="C125" s="19"/>
    </row>
    <row r="126" spans="1:3" ht="15.75" customHeight="1" x14ac:dyDescent="0.2">
      <c r="A126" s="10" t="s">
        <v>141</v>
      </c>
      <c r="B126" s="10"/>
      <c r="C126" s="19"/>
    </row>
    <row r="127" spans="1:3" ht="15.75" customHeight="1" x14ac:dyDescent="0.2">
      <c r="A127" s="10" t="s">
        <v>142</v>
      </c>
      <c r="B127" s="10"/>
      <c r="C127" s="19"/>
    </row>
    <row r="128" spans="1:3" ht="15.75" customHeight="1" x14ac:dyDescent="0.2">
      <c r="A128" s="10" t="s">
        <v>143</v>
      </c>
      <c r="B128" s="10"/>
      <c r="C128" s="19"/>
    </row>
    <row r="129" spans="1:3" ht="15.75" customHeight="1" x14ac:dyDescent="0.2">
      <c r="A129" s="10" t="s">
        <v>144</v>
      </c>
      <c r="B129" s="10"/>
      <c r="C129" s="19"/>
    </row>
    <row r="130" spans="1:3" ht="15.75" customHeight="1" x14ac:dyDescent="0.2">
      <c r="A130" s="10" t="s">
        <v>107</v>
      </c>
      <c r="B130" s="10"/>
      <c r="C130" s="19"/>
    </row>
    <row r="131" spans="1:3" ht="15.75" customHeight="1" x14ac:dyDescent="0.2">
      <c r="A131" s="10" t="s">
        <v>145</v>
      </c>
      <c r="B131" s="10"/>
      <c r="C131" s="19"/>
    </row>
    <row r="132" spans="1:3" ht="15.75" customHeight="1" x14ac:dyDescent="0.2">
      <c r="A132" s="10" t="s">
        <v>146</v>
      </c>
      <c r="B132" s="10"/>
      <c r="C132" s="19"/>
    </row>
    <row r="133" spans="1:3" ht="15.75" customHeight="1" x14ac:dyDescent="0.2">
      <c r="A133" s="10" t="s">
        <v>147</v>
      </c>
      <c r="B133" s="10"/>
      <c r="C133" s="19"/>
    </row>
    <row r="134" spans="1:3" ht="15.75" customHeight="1" x14ac:dyDescent="0.2">
      <c r="A134" s="10" t="s">
        <v>124</v>
      </c>
      <c r="B134" s="10"/>
      <c r="C134" s="19"/>
    </row>
    <row r="135" spans="1:3" ht="15.75" customHeight="1" x14ac:dyDescent="0.2">
      <c r="A135" s="10" t="s">
        <v>148</v>
      </c>
      <c r="B135" s="10"/>
      <c r="C135" s="19"/>
    </row>
    <row r="136" spans="1:3" ht="15.75" customHeight="1" x14ac:dyDescent="0.2">
      <c r="A136" s="10" t="s">
        <v>117</v>
      </c>
      <c r="B136" s="10"/>
      <c r="C136" s="19"/>
    </row>
    <row r="137" spans="1:3" ht="15.75" customHeight="1" x14ac:dyDescent="0.2">
      <c r="A137" s="10" t="s">
        <v>149</v>
      </c>
      <c r="B137" s="10"/>
      <c r="C137" s="19"/>
    </row>
    <row r="138" spans="1:3" ht="15.75" customHeight="1" x14ac:dyDescent="0.2">
      <c r="A138" s="10" t="s">
        <v>127</v>
      </c>
      <c r="B138" s="10"/>
      <c r="C138" s="19"/>
    </row>
    <row r="139" spans="1:3" ht="15.75" customHeight="1" x14ac:dyDescent="0.2">
      <c r="A139" s="10" t="s">
        <v>150</v>
      </c>
      <c r="B139" s="10"/>
      <c r="C139" s="19"/>
    </row>
    <row r="140" spans="1:3" ht="15.75" customHeight="1" x14ac:dyDescent="0.2">
      <c r="A140" s="10" t="s">
        <v>151</v>
      </c>
      <c r="B140" s="10"/>
      <c r="C140" s="19"/>
    </row>
    <row r="141" spans="1:3" ht="15.75" customHeight="1" x14ac:dyDescent="0.2">
      <c r="A141" s="10" t="s">
        <v>152</v>
      </c>
      <c r="B141" s="10"/>
      <c r="C141" s="19"/>
    </row>
    <row r="142" spans="1:3" ht="15.75" customHeight="1" x14ac:dyDescent="0.2">
      <c r="A142" s="10" t="s">
        <v>153</v>
      </c>
      <c r="B142" s="10"/>
      <c r="C142" s="19"/>
    </row>
    <row r="143" spans="1:3" ht="15.75" customHeight="1" x14ac:dyDescent="0.2">
      <c r="A143" s="10" t="s">
        <v>154</v>
      </c>
      <c r="B143" s="10"/>
      <c r="C143" s="19"/>
    </row>
    <row r="144" spans="1:3" ht="15.75" customHeight="1" x14ac:dyDescent="0.2">
      <c r="A144" s="10" t="s">
        <v>155</v>
      </c>
      <c r="B144" s="10"/>
      <c r="C144" s="19"/>
    </row>
    <row r="145" spans="1:3" ht="15.75" customHeight="1" x14ac:dyDescent="0.2">
      <c r="A145" s="10" t="s">
        <v>156</v>
      </c>
      <c r="B145" s="10"/>
      <c r="C145" s="19"/>
    </row>
    <row r="146" spans="1:3" ht="15.75" customHeight="1" x14ac:dyDescent="0.2">
      <c r="A146" s="10" t="s">
        <v>157</v>
      </c>
      <c r="B146" s="10"/>
      <c r="C146" s="19"/>
    </row>
    <row r="147" spans="1:3" ht="15.75" customHeight="1" x14ac:dyDescent="0.2">
      <c r="A147" s="10" t="s">
        <v>99</v>
      </c>
      <c r="B147" s="10"/>
      <c r="C147" s="19"/>
    </row>
    <row r="148" spans="1:3" ht="15.75" customHeight="1" x14ac:dyDescent="0.2">
      <c r="A148" s="10" t="s">
        <v>110</v>
      </c>
      <c r="B148" s="10"/>
      <c r="C148" s="19"/>
    </row>
    <row r="149" spans="1:3" ht="15.75" customHeight="1" x14ac:dyDescent="0.2">
      <c r="A149" s="10"/>
      <c r="B149" s="10"/>
      <c r="C149" s="19"/>
    </row>
    <row r="150" spans="1:3" ht="15.75" customHeight="1" x14ac:dyDescent="0.2"/>
    <row r="151" spans="1:3" ht="15.75" customHeight="1" x14ac:dyDescent="0.2"/>
    <row r="152" spans="1:3" ht="15.75" customHeight="1" x14ac:dyDescent="0.2"/>
    <row r="153" spans="1:3" ht="15.75" customHeight="1" x14ac:dyDescent="0.2"/>
    <row r="154" spans="1:3" ht="15.75" customHeight="1" x14ac:dyDescent="0.2"/>
    <row r="155" spans="1:3" ht="15.75" customHeight="1" x14ac:dyDescent="0.2"/>
    <row r="156" spans="1:3" ht="15.75" customHeight="1" x14ac:dyDescent="0.2"/>
    <row r="157" spans="1:3" ht="15.75" customHeight="1" x14ac:dyDescent="0.2"/>
    <row r="158" spans="1:3" ht="15.75" customHeight="1" x14ac:dyDescent="0.2"/>
    <row r="159" spans="1:3" ht="15.75" customHeight="1" x14ac:dyDescent="0.2"/>
    <row r="160" spans="1:3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C32:C33 A33">
    <cfRule type="expression" dxfId="17" priority="1">
      <formula>Q32="yes"</formula>
    </cfRule>
  </conditionalFormatting>
  <conditionalFormatting sqref="A33">
    <cfRule type="expression" dxfId="16" priority="2">
      <formula>O33="yes"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999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3" x14ac:dyDescent="0.2">
      <c r="A2" s="10"/>
      <c r="B2" s="16">
        <f>COUNTIF(B4:B78,"&gt;0")</f>
        <v>7</v>
      </c>
      <c r="C2" s="14"/>
    </row>
    <row r="3" spans="1:3" x14ac:dyDescent="0.2">
      <c r="A3" s="17" t="s">
        <v>2</v>
      </c>
      <c r="B3" s="18" t="s">
        <v>158</v>
      </c>
      <c r="C3" s="18" t="s">
        <v>1</v>
      </c>
    </row>
    <row r="4" spans="1:3" x14ac:dyDescent="0.2">
      <c r="A4" s="10" t="s">
        <v>37</v>
      </c>
      <c r="B4" s="10"/>
      <c r="C4" s="19"/>
    </row>
    <row r="5" spans="1:3" x14ac:dyDescent="0.2">
      <c r="A5" s="10" t="s">
        <v>56</v>
      </c>
      <c r="B5" s="10"/>
      <c r="C5" s="19"/>
    </row>
    <row r="6" spans="1:3" x14ac:dyDescent="0.2">
      <c r="A6" s="10" t="s">
        <v>17</v>
      </c>
      <c r="B6" s="10"/>
      <c r="C6" s="19"/>
    </row>
    <row r="7" spans="1:3" x14ac:dyDescent="0.2">
      <c r="A7" s="10" t="s">
        <v>33</v>
      </c>
      <c r="B7" s="10"/>
      <c r="C7" s="19"/>
    </row>
    <row r="8" spans="1:3" x14ac:dyDescent="0.2">
      <c r="A8" s="10" t="s">
        <v>22</v>
      </c>
      <c r="B8" s="10"/>
      <c r="C8" s="19"/>
    </row>
    <row r="9" spans="1:3" x14ac:dyDescent="0.2">
      <c r="A9" s="10" t="s">
        <v>21</v>
      </c>
      <c r="B9" s="13">
        <v>44</v>
      </c>
      <c r="C9" s="19"/>
    </row>
    <row r="10" spans="1:3" x14ac:dyDescent="0.2">
      <c r="A10" s="10" t="s">
        <v>59</v>
      </c>
      <c r="B10" s="10"/>
      <c r="C10" s="19"/>
    </row>
    <row r="11" spans="1:3" x14ac:dyDescent="0.2">
      <c r="A11" s="10" t="s">
        <v>60</v>
      </c>
      <c r="B11" s="10"/>
      <c r="C11" s="19"/>
    </row>
    <row r="12" spans="1:3" x14ac:dyDescent="0.2">
      <c r="A12" s="10" t="s">
        <v>27</v>
      </c>
      <c r="B12" s="10"/>
      <c r="C12" s="19"/>
    </row>
    <row r="13" spans="1:3" x14ac:dyDescent="0.2">
      <c r="A13" s="10" t="s">
        <v>61</v>
      </c>
      <c r="B13" s="10"/>
      <c r="C13" s="19"/>
    </row>
    <row r="14" spans="1:3" x14ac:dyDescent="0.2">
      <c r="A14" s="10" t="s">
        <v>62</v>
      </c>
      <c r="B14" s="10"/>
      <c r="C14" s="19"/>
    </row>
    <row r="15" spans="1:3" x14ac:dyDescent="0.2">
      <c r="A15" s="10" t="s">
        <v>48</v>
      </c>
      <c r="B15" s="10"/>
      <c r="C15" s="19"/>
    </row>
    <row r="16" spans="1:3" x14ac:dyDescent="0.2">
      <c r="A16" s="10" t="s">
        <v>63</v>
      </c>
      <c r="B16" s="10"/>
      <c r="C16" s="19"/>
    </row>
    <row r="17" spans="1:3" x14ac:dyDescent="0.2">
      <c r="A17" s="10" t="s">
        <v>29</v>
      </c>
      <c r="B17" s="10"/>
      <c r="C17" s="19"/>
    </row>
    <row r="18" spans="1:3" x14ac:dyDescent="0.2">
      <c r="A18" s="10" t="s">
        <v>64</v>
      </c>
      <c r="B18" s="10"/>
      <c r="C18" s="19"/>
    </row>
    <row r="19" spans="1:3" x14ac:dyDescent="0.2">
      <c r="A19" s="10" t="s">
        <v>24</v>
      </c>
      <c r="B19" s="10"/>
      <c r="C19" s="19"/>
    </row>
    <row r="20" spans="1:3" x14ac:dyDescent="0.2">
      <c r="A20" s="10" t="s">
        <v>65</v>
      </c>
      <c r="B20" s="10"/>
      <c r="C20" s="19"/>
    </row>
    <row r="21" spans="1:3" ht="15.75" customHeight="1" x14ac:dyDescent="0.2">
      <c r="A21" s="10" t="s">
        <v>36</v>
      </c>
      <c r="B21" s="10"/>
      <c r="C21" s="19"/>
    </row>
    <row r="22" spans="1:3" ht="15.75" customHeight="1" x14ac:dyDescent="0.2">
      <c r="A22" s="10" t="s">
        <v>18</v>
      </c>
      <c r="B22" s="13">
        <v>48</v>
      </c>
      <c r="C22" s="19"/>
    </row>
    <row r="23" spans="1:3" ht="15.75" customHeight="1" x14ac:dyDescent="0.2">
      <c r="A23" s="10" t="s">
        <v>66</v>
      </c>
      <c r="B23" s="10"/>
      <c r="C23" s="19"/>
    </row>
    <row r="24" spans="1:3" ht="15.75" customHeight="1" x14ac:dyDescent="0.2">
      <c r="A24" s="10" t="s">
        <v>20</v>
      </c>
      <c r="B24" s="13">
        <v>46</v>
      </c>
      <c r="C24" s="19"/>
    </row>
    <row r="25" spans="1:3" ht="15.75" customHeight="1" x14ac:dyDescent="0.2">
      <c r="A25" s="10" t="s">
        <v>67</v>
      </c>
      <c r="B25" s="10"/>
      <c r="C25" s="19"/>
    </row>
    <row r="26" spans="1:3" ht="15.75" customHeight="1" x14ac:dyDescent="0.2">
      <c r="A26" s="10" t="s">
        <v>42</v>
      </c>
      <c r="B26" s="10"/>
      <c r="C26" s="19"/>
    </row>
    <row r="27" spans="1:3" ht="15.75" customHeight="1" x14ac:dyDescent="0.2">
      <c r="A27" s="10" t="s">
        <v>41</v>
      </c>
      <c r="B27" s="10"/>
      <c r="C27" s="19"/>
    </row>
    <row r="28" spans="1:3" ht="15.75" customHeight="1" x14ac:dyDescent="0.2">
      <c r="A28" s="10" t="s">
        <v>68</v>
      </c>
      <c r="B28" s="10"/>
      <c r="C28" s="19"/>
    </row>
    <row r="29" spans="1:3" ht="15.75" customHeight="1" x14ac:dyDescent="0.2">
      <c r="A29" s="10" t="s">
        <v>69</v>
      </c>
      <c r="B29" s="10"/>
      <c r="C29" s="19"/>
    </row>
    <row r="30" spans="1:3" ht="15.75" customHeight="1" x14ac:dyDescent="0.2">
      <c r="A30" s="10" t="s">
        <v>34</v>
      </c>
      <c r="B30" s="10"/>
      <c r="C30" s="19"/>
    </row>
    <row r="31" spans="1:3" ht="15.75" customHeight="1" x14ac:dyDescent="0.2">
      <c r="A31" s="10" t="s">
        <v>54</v>
      </c>
      <c r="B31" s="10"/>
      <c r="C31" s="19"/>
    </row>
    <row r="32" spans="1:3" ht="15.75" customHeight="1" x14ac:dyDescent="0.2">
      <c r="A32" s="10" t="s">
        <v>32</v>
      </c>
      <c r="B32" s="10"/>
      <c r="C32" s="19"/>
    </row>
    <row r="33" spans="1:3" ht="15.75" customHeight="1" x14ac:dyDescent="0.2">
      <c r="A33" s="10" t="s">
        <v>35</v>
      </c>
      <c r="B33" s="10"/>
      <c r="C33" s="19"/>
    </row>
    <row r="34" spans="1:3" ht="15.75" customHeight="1" x14ac:dyDescent="0.2">
      <c r="A34" s="10" t="s">
        <v>26</v>
      </c>
      <c r="B34" s="10"/>
      <c r="C34" s="19"/>
    </row>
    <row r="35" spans="1:3" ht="15.75" customHeight="1" x14ac:dyDescent="0.2">
      <c r="A35" s="10" t="s">
        <v>70</v>
      </c>
      <c r="B35" s="10"/>
      <c r="C35" s="19"/>
    </row>
    <row r="36" spans="1:3" ht="15.75" customHeight="1" x14ac:dyDescent="0.2">
      <c r="A36" s="10" t="s">
        <v>38</v>
      </c>
      <c r="B36" s="10"/>
      <c r="C36" s="19"/>
    </row>
    <row r="37" spans="1:3" ht="15.75" customHeight="1" x14ac:dyDescent="0.2">
      <c r="A37" s="10" t="s">
        <v>31</v>
      </c>
      <c r="B37" s="10"/>
      <c r="C37" s="19"/>
    </row>
    <row r="38" spans="1:3" ht="15.75" customHeight="1" x14ac:dyDescent="0.2">
      <c r="A38" s="10" t="s">
        <v>45</v>
      </c>
      <c r="B38" s="10"/>
      <c r="C38" s="19"/>
    </row>
    <row r="39" spans="1:3" ht="15.75" customHeight="1" x14ac:dyDescent="0.2">
      <c r="A39" s="10" t="s">
        <v>71</v>
      </c>
      <c r="B39" s="10"/>
      <c r="C39" s="19"/>
    </row>
    <row r="40" spans="1:3" ht="15.75" customHeight="1" x14ac:dyDescent="0.2">
      <c r="A40" s="10" t="s">
        <v>72</v>
      </c>
      <c r="B40" s="10"/>
      <c r="C40" s="19"/>
    </row>
    <row r="41" spans="1:3" ht="15.75" customHeight="1" x14ac:dyDescent="0.2">
      <c r="A41" s="10" t="s">
        <v>30</v>
      </c>
      <c r="B41" s="13">
        <v>45</v>
      </c>
      <c r="C41" s="19"/>
    </row>
    <row r="42" spans="1:3" ht="15.75" customHeight="1" x14ac:dyDescent="0.2">
      <c r="A42" s="10" t="s">
        <v>73</v>
      </c>
      <c r="B42" s="10"/>
      <c r="C42" s="19"/>
    </row>
    <row r="43" spans="1:3" ht="15.75" customHeight="1" x14ac:dyDescent="0.2">
      <c r="A43" s="10" t="s">
        <v>49</v>
      </c>
      <c r="B43" s="10"/>
      <c r="C43" s="19"/>
    </row>
    <row r="44" spans="1:3" ht="15.75" customHeight="1" x14ac:dyDescent="0.2">
      <c r="A44" s="13" t="s">
        <v>44</v>
      </c>
      <c r="B44" s="13">
        <v>47</v>
      </c>
      <c r="C44" s="19"/>
    </row>
    <row r="45" spans="1:3" ht="15.75" customHeight="1" x14ac:dyDescent="0.2">
      <c r="A45" s="10" t="s">
        <v>46</v>
      </c>
      <c r="B45" s="10"/>
      <c r="C45" s="19"/>
    </row>
    <row r="46" spans="1:3" ht="15.75" customHeight="1" x14ac:dyDescent="0.2">
      <c r="A46" s="10" t="s">
        <v>74</v>
      </c>
      <c r="B46" s="10"/>
      <c r="C46" s="19"/>
    </row>
    <row r="47" spans="1:3" ht="15.75" customHeight="1" x14ac:dyDescent="0.2">
      <c r="A47" s="10" t="s">
        <v>50</v>
      </c>
      <c r="B47" s="10"/>
      <c r="C47" s="19"/>
    </row>
    <row r="48" spans="1:3" ht="15.75" customHeight="1" x14ac:dyDescent="0.2">
      <c r="A48" s="10" t="s">
        <v>43</v>
      </c>
      <c r="B48" s="10"/>
      <c r="C48" s="19"/>
    </row>
    <row r="49" spans="1:3" ht="15.75" customHeight="1" x14ac:dyDescent="0.2">
      <c r="A49" s="10" t="s">
        <v>75</v>
      </c>
      <c r="B49" s="10"/>
      <c r="C49" s="19"/>
    </row>
    <row r="50" spans="1:3" ht="15.75" customHeight="1" x14ac:dyDescent="0.2">
      <c r="A50" s="10" t="s">
        <v>76</v>
      </c>
      <c r="B50" s="10"/>
      <c r="C50" s="19"/>
    </row>
    <row r="51" spans="1:3" ht="15.75" customHeight="1" x14ac:dyDescent="0.2">
      <c r="A51" s="10" t="s">
        <v>51</v>
      </c>
      <c r="B51" s="10"/>
      <c r="C51" s="19"/>
    </row>
    <row r="52" spans="1:3" ht="15.75" customHeight="1" x14ac:dyDescent="0.2">
      <c r="A52" s="10" t="s">
        <v>28</v>
      </c>
      <c r="B52" s="10"/>
      <c r="C52" s="19"/>
    </row>
    <row r="53" spans="1:3" ht="15.75" customHeight="1" x14ac:dyDescent="0.2">
      <c r="A53" s="10" t="s">
        <v>55</v>
      </c>
      <c r="B53" s="10"/>
      <c r="C53" s="19"/>
    </row>
    <row r="54" spans="1:3" ht="15.75" customHeight="1" x14ac:dyDescent="0.2">
      <c r="A54" s="10" t="s">
        <v>15</v>
      </c>
      <c r="B54" s="13">
        <v>50</v>
      </c>
      <c r="C54" s="19"/>
    </row>
    <row r="55" spans="1:3" ht="15.75" customHeight="1" x14ac:dyDescent="0.2">
      <c r="A55" s="10" t="s">
        <v>77</v>
      </c>
      <c r="B55" s="10"/>
      <c r="C55" s="19"/>
    </row>
    <row r="56" spans="1:3" ht="15.75" customHeight="1" x14ac:dyDescent="0.2">
      <c r="A56" s="10" t="s">
        <v>78</v>
      </c>
      <c r="B56" s="10"/>
      <c r="C56" s="19"/>
    </row>
    <row r="57" spans="1:3" ht="15.75" customHeight="1" x14ac:dyDescent="0.2">
      <c r="A57" s="10" t="s">
        <v>16</v>
      </c>
      <c r="B57" s="10"/>
      <c r="C57" s="19"/>
    </row>
    <row r="58" spans="1:3" ht="15.75" customHeight="1" x14ac:dyDescent="0.2">
      <c r="A58" s="10" t="s">
        <v>79</v>
      </c>
      <c r="B58" s="10"/>
      <c r="C58" s="19"/>
    </row>
    <row r="59" spans="1:3" ht="15.75" customHeight="1" x14ac:dyDescent="0.2">
      <c r="A59" s="10" t="s">
        <v>25</v>
      </c>
      <c r="B59" s="10"/>
      <c r="C59" s="19"/>
    </row>
    <row r="60" spans="1:3" ht="15.75" customHeight="1" x14ac:dyDescent="0.2">
      <c r="A60" s="10" t="s">
        <v>80</v>
      </c>
      <c r="B60" s="10"/>
      <c r="C60" s="19"/>
    </row>
    <row r="61" spans="1:3" ht="15.75" customHeight="1" x14ac:dyDescent="0.2">
      <c r="A61" s="10" t="s">
        <v>57</v>
      </c>
      <c r="B61" s="10"/>
      <c r="C61" s="19"/>
    </row>
    <row r="62" spans="1:3" ht="15.75" customHeight="1" x14ac:dyDescent="0.2">
      <c r="A62" s="10" t="s">
        <v>40</v>
      </c>
      <c r="B62" s="10"/>
      <c r="C62" s="19"/>
    </row>
    <row r="63" spans="1:3" ht="15.75" customHeight="1" x14ac:dyDescent="0.2">
      <c r="A63" s="10" t="s">
        <v>81</v>
      </c>
      <c r="B63" s="10"/>
      <c r="C63" s="19"/>
    </row>
    <row r="64" spans="1:3" ht="15.75" customHeight="1" x14ac:dyDescent="0.2">
      <c r="A64" s="10" t="s">
        <v>52</v>
      </c>
      <c r="B64" s="10"/>
      <c r="C64" s="19"/>
    </row>
    <row r="65" spans="1:3" ht="15.75" customHeight="1" x14ac:dyDescent="0.2">
      <c r="A65" s="10" t="s">
        <v>82</v>
      </c>
      <c r="B65" s="10"/>
      <c r="C65" s="19"/>
    </row>
    <row r="66" spans="1:3" ht="15.75" customHeight="1" x14ac:dyDescent="0.2">
      <c r="A66" s="10" t="s">
        <v>83</v>
      </c>
      <c r="B66" s="14"/>
      <c r="C66" s="19"/>
    </row>
    <row r="67" spans="1:3" ht="15.75" customHeight="1" x14ac:dyDescent="0.2">
      <c r="A67" s="10" t="s">
        <v>19</v>
      </c>
      <c r="B67" s="14"/>
      <c r="C67" s="19"/>
    </row>
    <row r="68" spans="1:3" ht="15.75" customHeight="1" x14ac:dyDescent="0.2">
      <c r="A68" s="10" t="s">
        <v>23</v>
      </c>
      <c r="B68" s="13">
        <v>49</v>
      </c>
      <c r="C68" s="19"/>
    </row>
    <row r="69" spans="1:3" ht="15.75" customHeight="1" x14ac:dyDescent="0.2">
      <c r="A69" s="10" t="s">
        <v>39</v>
      </c>
      <c r="B69" s="20"/>
      <c r="C69" s="19"/>
    </row>
    <row r="70" spans="1:3" ht="15.75" customHeight="1" x14ac:dyDescent="0.2">
      <c r="A70" s="10" t="s">
        <v>160</v>
      </c>
      <c r="B70" s="20"/>
      <c r="C70" s="19"/>
    </row>
    <row r="71" spans="1:3" ht="15.75" customHeight="1" x14ac:dyDescent="0.2">
      <c r="A71" s="10" t="s">
        <v>84</v>
      </c>
      <c r="B71" s="10"/>
      <c r="C71" s="19"/>
    </row>
    <row r="72" spans="1:3" ht="15.75" customHeight="1" x14ac:dyDescent="0.2">
      <c r="A72" s="10" t="s">
        <v>85</v>
      </c>
      <c r="B72" s="10"/>
      <c r="C72" s="19"/>
    </row>
    <row r="73" spans="1:3" ht="15.75" customHeight="1" x14ac:dyDescent="0.2">
      <c r="A73" s="10" t="s">
        <v>53</v>
      </c>
      <c r="B73" s="10"/>
      <c r="C73" s="19"/>
    </row>
    <row r="74" spans="1:3" ht="15.75" customHeight="1" x14ac:dyDescent="0.2">
      <c r="A74" s="10" t="s">
        <v>86</v>
      </c>
      <c r="B74" s="14"/>
      <c r="C74" s="19"/>
    </row>
    <row r="75" spans="1:3" ht="15.75" customHeight="1" x14ac:dyDescent="0.2">
      <c r="A75" s="10" t="s">
        <v>87</v>
      </c>
      <c r="B75" s="14"/>
      <c r="C75" s="19"/>
    </row>
    <row r="76" spans="1:3" ht="15.75" customHeight="1" x14ac:dyDescent="0.2">
      <c r="A76" s="14" t="s">
        <v>88</v>
      </c>
      <c r="B76" s="10"/>
      <c r="C76" s="19"/>
    </row>
    <row r="77" spans="1:3" ht="15.75" customHeight="1" x14ac:dyDescent="0.2">
      <c r="A77" s="10" t="s">
        <v>58</v>
      </c>
      <c r="B77" s="10"/>
      <c r="C77" s="19"/>
    </row>
    <row r="78" spans="1:3" ht="15.75" customHeight="1" x14ac:dyDescent="0.2">
      <c r="A78" s="10" t="s">
        <v>89</v>
      </c>
      <c r="B78" s="10"/>
      <c r="C78" s="19"/>
    </row>
    <row r="79" spans="1:3" ht="15.75" customHeight="1" x14ac:dyDescent="0.2">
      <c r="A79" s="10"/>
      <c r="B79" s="10"/>
      <c r="C79" s="19"/>
    </row>
    <row r="80" spans="1:3" ht="15.75" customHeight="1" x14ac:dyDescent="0.2">
      <c r="A80" s="10" t="s">
        <v>159</v>
      </c>
      <c r="B80" s="20">
        <f>COUNTIF(B82:B152,"&gt;0")</f>
        <v>8</v>
      </c>
      <c r="C80" s="19"/>
    </row>
    <row r="81" spans="1:3" ht="15.75" customHeight="1" x14ac:dyDescent="0.2">
      <c r="A81" s="21" t="s">
        <v>2</v>
      </c>
      <c r="B81" s="18" t="s">
        <v>158</v>
      </c>
      <c r="C81" s="18" t="s">
        <v>1</v>
      </c>
    </row>
    <row r="82" spans="1:3" ht="15.75" customHeight="1" x14ac:dyDescent="0.2">
      <c r="A82" s="10" t="s">
        <v>91</v>
      </c>
      <c r="B82" s="13">
        <v>50</v>
      </c>
      <c r="C82" s="19"/>
    </row>
    <row r="83" spans="1:3" ht="15.75" customHeight="1" x14ac:dyDescent="0.2">
      <c r="A83" s="10" t="s">
        <v>128</v>
      </c>
      <c r="B83" s="10"/>
      <c r="C83" s="19"/>
    </row>
    <row r="84" spans="1:3" ht="15.75" customHeight="1" x14ac:dyDescent="0.2">
      <c r="A84" s="10" t="s">
        <v>118</v>
      </c>
      <c r="B84" s="10"/>
      <c r="C84" s="19"/>
    </row>
    <row r="85" spans="1:3" ht="15.75" customHeight="1" x14ac:dyDescent="0.2">
      <c r="A85" s="10" t="s">
        <v>129</v>
      </c>
      <c r="B85" s="10"/>
      <c r="C85" s="19"/>
    </row>
    <row r="86" spans="1:3" ht="15.75" customHeight="1" x14ac:dyDescent="0.2">
      <c r="A86" s="15" t="s">
        <v>100</v>
      </c>
      <c r="B86" s="10"/>
      <c r="C86" s="19"/>
    </row>
    <row r="87" spans="1:3" ht="15.75" customHeight="1" x14ac:dyDescent="0.2">
      <c r="A87" s="10" t="s">
        <v>119</v>
      </c>
      <c r="B87" s="10"/>
      <c r="C87" s="19"/>
    </row>
    <row r="88" spans="1:3" ht="15.75" customHeight="1" x14ac:dyDescent="0.2">
      <c r="A88" s="10" t="s">
        <v>97</v>
      </c>
      <c r="B88" s="10"/>
      <c r="C88" s="19"/>
    </row>
    <row r="89" spans="1:3" ht="15.75" customHeight="1" x14ac:dyDescent="0.2">
      <c r="A89" s="10" t="s">
        <v>120</v>
      </c>
      <c r="B89" s="10"/>
      <c r="C89" s="19"/>
    </row>
    <row r="90" spans="1:3" ht="15.75" customHeight="1" x14ac:dyDescent="0.2">
      <c r="A90" s="10" t="s">
        <v>130</v>
      </c>
      <c r="B90" s="10"/>
      <c r="C90" s="19"/>
    </row>
    <row r="91" spans="1:3" ht="15.75" customHeight="1" x14ac:dyDescent="0.2">
      <c r="A91" s="10" t="s">
        <v>131</v>
      </c>
      <c r="B91" s="10"/>
      <c r="C91" s="19"/>
    </row>
    <row r="92" spans="1:3" ht="15.75" customHeight="1" x14ac:dyDescent="0.2">
      <c r="A92" s="10" t="s">
        <v>132</v>
      </c>
      <c r="B92" s="10"/>
      <c r="C92" s="19"/>
    </row>
    <row r="93" spans="1:3" ht="15.75" customHeight="1" x14ac:dyDescent="0.2">
      <c r="A93" s="10" t="s">
        <v>133</v>
      </c>
      <c r="B93" s="10"/>
      <c r="C93" s="19"/>
    </row>
    <row r="94" spans="1:3" ht="15.75" customHeight="1" x14ac:dyDescent="0.2">
      <c r="A94" s="10" t="s">
        <v>101</v>
      </c>
      <c r="B94" s="10"/>
      <c r="C94" s="19"/>
    </row>
    <row r="95" spans="1:3" ht="15.75" customHeight="1" x14ac:dyDescent="0.2">
      <c r="A95" s="10" t="s">
        <v>134</v>
      </c>
      <c r="B95" s="10"/>
      <c r="C95" s="19"/>
    </row>
    <row r="96" spans="1:3" ht="15.75" customHeight="1" x14ac:dyDescent="0.2">
      <c r="A96" s="10" t="s">
        <v>102</v>
      </c>
      <c r="B96" s="13">
        <v>48</v>
      </c>
      <c r="C96" s="19"/>
    </row>
    <row r="97" spans="1:3" ht="15.75" customHeight="1" x14ac:dyDescent="0.2">
      <c r="A97" s="10" t="s">
        <v>103</v>
      </c>
      <c r="B97" s="10"/>
      <c r="C97" s="19"/>
    </row>
    <row r="98" spans="1:3" ht="15.75" customHeight="1" x14ac:dyDescent="0.2">
      <c r="A98" s="10" t="s">
        <v>104</v>
      </c>
      <c r="B98" s="13">
        <v>43</v>
      </c>
      <c r="C98" s="19"/>
    </row>
    <row r="99" spans="1:3" ht="15.75" customHeight="1" x14ac:dyDescent="0.2">
      <c r="A99" s="10" t="s">
        <v>105</v>
      </c>
      <c r="B99" s="10"/>
      <c r="C99" s="19"/>
    </row>
    <row r="100" spans="1:3" ht="15.75" customHeight="1" x14ac:dyDescent="0.2">
      <c r="A100" s="10" t="s">
        <v>92</v>
      </c>
      <c r="B100" s="10"/>
      <c r="C100" s="19"/>
    </row>
    <row r="101" spans="1:3" ht="15.75" customHeight="1" x14ac:dyDescent="0.2">
      <c r="A101" s="10" t="s">
        <v>98</v>
      </c>
      <c r="B101" s="10"/>
      <c r="C101" s="19"/>
    </row>
    <row r="102" spans="1:3" ht="15.75" customHeight="1" x14ac:dyDescent="0.2">
      <c r="A102" s="10" t="s">
        <v>135</v>
      </c>
      <c r="B102" s="10"/>
      <c r="C102" s="19"/>
    </row>
    <row r="103" spans="1:3" ht="15.75" customHeight="1" x14ac:dyDescent="0.2">
      <c r="A103" s="10" t="s">
        <v>136</v>
      </c>
      <c r="B103" s="10"/>
      <c r="C103" s="19"/>
    </row>
    <row r="104" spans="1:3" ht="15.75" customHeight="1" x14ac:dyDescent="0.2">
      <c r="A104" s="10" t="s">
        <v>94</v>
      </c>
      <c r="B104" s="13">
        <v>47</v>
      </c>
      <c r="C104" s="19"/>
    </row>
    <row r="105" spans="1:3" ht="15.75" customHeight="1" x14ac:dyDescent="0.2">
      <c r="A105" s="10" t="s">
        <v>111</v>
      </c>
      <c r="B105" s="10"/>
      <c r="C105" s="19"/>
    </row>
    <row r="106" spans="1:3" ht="15.75" customHeight="1" x14ac:dyDescent="0.2">
      <c r="A106" s="10" t="s">
        <v>112</v>
      </c>
      <c r="B106" s="10"/>
      <c r="C106" s="19"/>
    </row>
    <row r="107" spans="1:3" ht="15.75" customHeight="1" x14ac:dyDescent="0.2">
      <c r="A107" s="10" t="s">
        <v>96</v>
      </c>
      <c r="B107" s="13">
        <v>44</v>
      </c>
      <c r="C107" s="19"/>
    </row>
    <row r="108" spans="1:3" ht="15.75" customHeight="1" x14ac:dyDescent="0.2">
      <c r="A108" s="10" t="s">
        <v>137</v>
      </c>
      <c r="B108" s="10"/>
      <c r="C108" s="19"/>
    </row>
    <row r="109" spans="1:3" ht="15.75" customHeight="1" x14ac:dyDescent="0.2">
      <c r="A109" s="10" t="s">
        <v>138</v>
      </c>
      <c r="B109" s="10"/>
      <c r="C109" s="19"/>
    </row>
    <row r="110" spans="1:3" ht="15.75" customHeight="1" x14ac:dyDescent="0.2">
      <c r="A110" s="10" t="s">
        <v>121</v>
      </c>
      <c r="B110" s="10"/>
      <c r="C110" s="19"/>
    </row>
    <row r="111" spans="1:3" ht="15.75" customHeight="1" x14ac:dyDescent="0.2">
      <c r="A111" s="10" t="s">
        <v>139</v>
      </c>
      <c r="B111" s="10"/>
      <c r="C111" s="19"/>
    </row>
    <row r="112" spans="1:3" ht="15.75" customHeight="1" x14ac:dyDescent="0.2">
      <c r="A112" s="10" t="s">
        <v>113</v>
      </c>
      <c r="B112" s="10"/>
      <c r="C112" s="19"/>
    </row>
    <row r="113" spans="1:3" ht="15.75" customHeight="1" x14ac:dyDescent="0.2">
      <c r="A113" s="10" t="s">
        <v>140</v>
      </c>
      <c r="B113" s="10"/>
      <c r="C113" s="19"/>
    </row>
    <row r="114" spans="1:3" ht="15.75" customHeight="1" x14ac:dyDescent="0.2">
      <c r="A114" s="10" t="s">
        <v>106</v>
      </c>
      <c r="B114" s="13">
        <v>46</v>
      </c>
      <c r="C114" s="19"/>
    </row>
    <row r="115" spans="1:3" ht="15.75" customHeight="1" x14ac:dyDescent="0.2">
      <c r="A115" s="10" t="s">
        <v>141</v>
      </c>
      <c r="B115" s="10"/>
      <c r="C115" s="19"/>
    </row>
    <row r="116" spans="1:3" ht="15.75" customHeight="1" x14ac:dyDescent="0.2">
      <c r="A116" s="10" t="s">
        <v>142</v>
      </c>
      <c r="B116" s="10"/>
      <c r="C116" s="19"/>
    </row>
    <row r="117" spans="1:3" ht="15.75" customHeight="1" x14ac:dyDescent="0.2">
      <c r="A117" s="10" t="s">
        <v>143</v>
      </c>
      <c r="B117" s="10"/>
      <c r="C117" s="19"/>
    </row>
    <row r="118" spans="1:3" ht="15.75" customHeight="1" x14ac:dyDescent="0.2">
      <c r="A118" s="10" t="s">
        <v>114</v>
      </c>
      <c r="B118" s="10"/>
      <c r="C118" s="19"/>
    </row>
    <row r="119" spans="1:3" ht="15.75" customHeight="1" x14ac:dyDescent="0.2">
      <c r="A119" s="10" t="s">
        <v>144</v>
      </c>
      <c r="B119" s="10"/>
      <c r="C119" s="19"/>
    </row>
    <row r="120" spans="1:3" ht="15.75" customHeight="1" x14ac:dyDescent="0.2">
      <c r="A120" s="10" t="s">
        <v>107</v>
      </c>
      <c r="B120" s="10"/>
      <c r="C120" s="19"/>
    </row>
    <row r="121" spans="1:3" ht="15.75" customHeight="1" x14ac:dyDescent="0.2">
      <c r="A121" s="10" t="s">
        <v>145</v>
      </c>
      <c r="B121" s="10"/>
      <c r="C121" s="19"/>
    </row>
    <row r="122" spans="1:3" ht="15.75" customHeight="1" x14ac:dyDescent="0.2">
      <c r="A122" s="10" t="s">
        <v>93</v>
      </c>
      <c r="B122" s="13">
        <v>49</v>
      </c>
      <c r="C122" s="19"/>
    </row>
    <row r="123" spans="1:3" ht="15.75" customHeight="1" x14ac:dyDescent="0.2">
      <c r="A123" s="10" t="s">
        <v>146</v>
      </c>
      <c r="B123" s="10"/>
      <c r="C123" s="19"/>
    </row>
    <row r="124" spans="1:3" ht="15.75" customHeight="1" x14ac:dyDescent="0.2">
      <c r="A124" s="10" t="s">
        <v>122</v>
      </c>
      <c r="B124" s="10"/>
      <c r="C124" s="19"/>
    </row>
    <row r="125" spans="1:3" ht="15.75" customHeight="1" x14ac:dyDescent="0.2">
      <c r="A125" s="10" t="s">
        <v>115</v>
      </c>
      <c r="B125" s="10"/>
      <c r="C125" s="19"/>
    </row>
    <row r="126" spans="1:3" ht="15.75" customHeight="1" x14ac:dyDescent="0.2">
      <c r="A126" s="10" t="s">
        <v>95</v>
      </c>
      <c r="B126" s="10"/>
      <c r="C126" s="19"/>
    </row>
    <row r="127" spans="1:3" ht="15.75" customHeight="1" x14ac:dyDescent="0.2">
      <c r="A127" s="10" t="s">
        <v>108</v>
      </c>
      <c r="B127" s="10"/>
      <c r="C127" s="19"/>
    </row>
    <row r="128" spans="1:3" ht="15.75" customHeight="1" x14ac:dyDescent="0.2">
      <c r="A128" s="10" t="s">
        <v>147</v>
      </c>
      <c r="B128" s="10"/>
      <c r="C128" s="19"/>
    </row>
    <row r="129" spans="1:3" ht="15.75" customHeight="1" x14ac:dyDescent="0.2">
      <c r="A129" s="10" t="s">
        <v>124</v>
      </c>
      <c r="B129" s="10"/>
      <c r="C129" s="19"/>
    </row>
    <row r="130" spans="1:3" ht="15.75" customHeight="1" x14ac:dyDescent="0.2">
      <c r="A130" s="10" t="s">
        <v>161</v>
      </c>
      <c r="B130" s="10"/>
      <c r="C130" s="19"/>
    </row>
    <row r="131" spans="1:3" ht="15.75" customHeight="1" x14ac:dyDescent="0.2">
      <c r="A131" s="10" t="s">
        <v>125</v>
      </c>
      <c r="B131" s="10"/>
      <c r="C131" s="19"/>
    </row>
    <row r="132" spans="1:3" ht="15.75" customHeight="1" x14ac:dyDescent="0.2">
      <c r="A132" s="10" t="s">
        <v>116</v>
      </c>
      <c r="B132" s="10"/>
      <c r="C132" s="19"/>
    </row>
    <row r="133" spans="1:3" ht="15.75" customHeight="1" x14ac:dyDescent="0.2">
      <c r="A133" s="10" t="s">
        <v>148</v>
      </c>
      <c r="B133" s="10"/>
      <c r="C133" s="19"/>
    </row>
    <row r="134" spans="1:3" ht="15.75" customHeight="1" x14ac:dyDescent="0.2">
      <c r="A134" s="10" t="s">
        <v>126</v>
      </c>
      <c r="B134" s="10"/>
      <c r="C134" s="19"/>
    </row>
    <row r="135" spans="1:3" ht="15.75" customHeight="1" x14ac:dyDescent="0.2">
      <c r="A135" s="10" t="s">
        <v>117</v>
      </c>
      <c r="B135" s="10"/>
      <c r="C135" s="19"/>
    </row>
    <row r="136" spans="1:3" ht="15.75" customHeight="1" x14ac:dyDescent="0.2">
      <c r="A136" s="10" t="s">
        <v>149</v>
      </c>
      <c r="B136" s="10"/>
      <c r="C136" s="19"/>
    </row>
    <row r="137" spans="1:3" ht="15.75" customHeight="1" x14ac:dyDescent="0.2">
      <c r="A137" s="10" t="s">
        <v>127</v>
      </c>
      <c r="B137" s="10"/>
      <c r="C137" s="19"/>
    </row>
    <row r="138" spans="1:3" ht="15.75" customHeight="1" x14ac:dyDescent="0.2">
      <c r="A138" s="10" t="s">
        <v>150</v>
      </c>
      <c r="B138" s="10"/>
      <c r="C138" s="19"/>
    </row>
    <row r="139" spans="1:3" ht="15.75" customHeight="1" x14ac:dyDescent="0.2">
      <c r="A139" s="10" t="s">
        <v>109</v>
      </c>
      <c r="B139" s="13">
        <v>45</v>
      </c>
      <c r="C139" s="19"/>
    </row>
    <row r="140" spans="1:3" ht="15.75" customHeight="1" x14ac:dyDescent="0.2">
      <c r="A140" s="10" t="s">
        <v>151</v>
      </c>
      <c r="B140" s="10"/>
      <c r="C140" s="19"/>
    </row>
    <row r="141" spans="1:3" ht="15.75" customHeight="1" x14ac:dyDescent="0.2">
      <c r="A141" s="10" t="s">
        <v>152</v>
      </c>
      <c r="B141" s="10"/>
      <c r="C141" s="19"/>
    </row>
    <row r="142" spans="1:3" ht="15.75" customHeight="1" x14ac:dyDescent="0.2">
      <c r="A142" s="10" t="s">
        <v>153</v>
      </c>
      <c r="B142" s="10"/>
      <c r="C142" s="19"/>
    </row>
    <row r="143" spans="1:3" ht="15.75" customHeight="1" x14ac:dyDescent="0.2">
      <c r="A143" s="10" t="s">
        <v>154</v>
      </c>
      <c r="B143" s="10"/>
      <c r="C143" s="19"/>
    </row>
    <row r="144" spans="1:3" ht="15.75" customHeight="1" x14ac:dyDescent="0.2">
      <c r="A144" s="10" t="s">
        <v>155</v>
      </c>
      <c r="B144" s="10"/>
      <c r="C144" s="19"/>
    </row>
    <row r="145" spans="1:3" ht="15.75" customHeight="1" x14ac:dyDescent="0.2">
      <c r="A145" s="10" t="s">
        <v>156</v>
      </c>
      <c r="B145" s="10"/>
      <c r="C145" s="19"/>
    </row>
    <row r="146" spans="1:3" ht="15.75" customHeight="1" x14ac:dyDescent="0.2">
      <c r="A146" s="10" t="s">
        <v>157</v>
      </c>
      <c r="B146" s="10"/>
      <c r="C146" s="19"/>
    </row>
    <row r="147" spans="1:3" ht="15.75" customHeight="1" x14ac:dyDescent="0.2">
      <c r="A147" s="10" t="s">
        <v>99</v>
      </c>
      <c r="B147" s="10"/>
      <c r="C147" s="19"/>
    </row>
    <row r="148" spans="1:3" ht="15.75" customHeight="1" x14ac:dyDescent="0.2">
      <c r="A148" s="10" t="s">
        <v>110</v>
      </c>
      <c r="B148" s="10"/>
      <c r="C148" s="19"/>
    </row>
    <row r="149" spans="1:3" ht="15.75" customHeight="1" x14ac:dyDescent="0.2"/>
    <row r="150" spans="1:3" ht="15.75" customHeight="1" x14ac:dyDescent="0.2"/>
    <row r="151" spans="1:3" ht="15.75" customHeight="1" x14ac:dyDescent="0.2"/>
    <row r="152" spans="1:3" ht="15.75" customHeight="1" x14ac:dyDescent="0.2"/>
    <row r="153" spans="1:3" ht="15.75" customHeight="1" x14ac:dyDescent="0.2"/>
    <row r="154" spans="1:3" ht="15.75" customHeight="1" x14ac:dyDescent="0.2"/>
    <row r="155" spans="1:3" ht="15.75" customHeight="1" x14ac:dyDescent="0.2"/>
    <row r="156" spans="1:3" ht="15.75" customHeight="1" x14ac:dyDescent="0.2"/>
    <row r="157" spans="1:3" ht="15.75" customHeight="1" x14ac:dyDescent="0.2"/>
    <row r="158" spans="1:3" ht="15.75" customHeight="1" x14ac:dyDescent="0.2"/>
    <row r="159" spans="1:3" ht="15.75" customHeight="1" x14ac:dyDescent="0.2"/>
    <row r="160" spans="1:3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conditionalFormatting sqref="C32:C33 A33">
    <cfRule type="expression" dxfId="15" priority="1">
      <formula>Q32="yes"</formula>
    </cfRule>
  </conditionalFormatting>
  <conditionalFormatting sqref="A33">
    <cfRule type="expression" dxfId="14" priority="2">
      <formula>O33="yes"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000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3" x14ac:dyDescent="0.2">
      <c r="B2" s="1">
        <f>COUNTIF(B4:B73,"&gt;0")</f>
        <v>11</v>
      </c>
      <c r="C2" s="8"/>
    </row>
    <row r="3" spans="1:3" x14ac:dyDescent="0.2">
      <c r="A3" s="22" t="s">
        <v>2</v>
      </c>
      <c r="B3" s="8" t="s">
        <v>158</v>
      </c>
      <c r="C3" s="8" t="s">
        <v>1</v>
      </c>
    </row>
    <row r="4" spans="1:3" x14ac:dyDescent="0.2">
      <c r="A4" s="23" t="s">
        <v>56</v>
      </c>
    </row>
    <row r="5" spans="1:3" x14ac:dyDescent="0.2">
      <c r="A5" s="23" t="s">
        <v>41</v>
      </c>
    </row>
    <row r="6" spans="1:3" x14ac:dyDescent="0.2">
      <c r="A6" s="23" t="s">
        <v>24</v>
      </c>
      <c r="B6" s="24">
        <v>46</v>
      </c>
    </row>
    <row r="7" spans="1:3" x14ac:dyDescent="0.2">
      <c r="A7" s="23" t="s">
        <v>48</v>
      </c>
    </row>
    <row r="8" spans="1:3" x14ac:dyDescent="0.2">
      <c r="A8" s="23" t="s">
        <v>37</v>
      </c>
      <c r="B8" s="24">
        <v>43</v>
      </c>
    </row>
    <row r="9" spans="1:3" x14ac:dyDescent="0.2">
      <c r="A9" s="23" t="s">
        <v>66</v>
      </c>
    </row>
    <row r="10" spans="1:3" x14ac:dyDescent="0.2">
      <c r="A10" s="23" t="s">
        <v>162</v>
      </c>
    </row>
    <row r="11" spans="1:3" x14ac:dyDescent="0.2">
      <c r="A11" s="23" t="s">
        <v>39</v>
      </c>
    </row>
    <row r="12" spans="1:3" x14ac:dyDescent="0.2">
      <c r="A12" s="23" t="s">
        <v>57</v>
      </c>
    </row>
    <row r="13" spans="1:3" x14ac:dyDescent="0.2">
      <c r="A13" s="23" t="s">
        <v>80</v>
      </c>
    </row>
    <row r="14" spans="1:3" x14ac:dyDescent="0.2">
      <c r="A14" s="23" t="s">
        <v>74</v>
      </c>
    </row>
    <row r="15" spans="1:3" x14ac:dyDescent="0.2">
      <c r="A15" s="23" t="s">
        <v>31</v>
      </c>
    </row>
    <row r="16" spans="1:3" x14ac:dyDescent="0.2">
      <c r="A16" s="23" t="s">
        <v>50</v>
      </c>
    </row>
    <row r="17" spans="1:2" x14ac:dyDescent="0.2">
      <c r="A17" s="23" t="s">
        <v>45</v>
      </c>
    </row>
    <row r="18" spans="1:2" x14ac:dyDescent="0.2">
      <c r="A18" s="23" t="s">
        <v>70</v>
      </c>
    </row>
    <row r="19" spans="1:2" x14ac:dyDescent="0.2">
      <c r="A19" s="23" t="s">
        <v>28</v>
      </c>
    </row>
    <row r="20" spans="1:2" x14ac:dyDescent="0.2">
      <c r="A20" s="23" t="s">
        <v>76</v>
      </c>
    </row>
    <row r="21" spans="1:2" ht="15.75" customHeight="1" x14ac:dyDescent="0.2">
      <c r="A21" s="23" t="s">
        <v>36</v>
      </c>
    </row>
    <row r="22" spans="1:2" ht="15.75" customHeight="1" x14ac:dyDescent="0.2">
      <c r="A22" s="23" t="s">
        <v>55</v>
      </c>
    </row>
    <row r="23" spans="1:2" ht="15.75" customHeight="1" x14ac:dyDescent="0.2">
      <c r="A23" s="23" t="s">
        <v>15</v>
      </c>
      <c r="B23" s="24">
        <v>50</v>
      </c>
    </row>
    <row r="24" spans="1:2" ht="15.75" customHeight="1" x14ac:dyDescent="0.2">
      <c r="A24" s="23" t="s">
        <v>17</v>
      </c>
      <c r="B24" s="24">
        <v>47</v>
      </c>
    </row>
    <row r="25" spans="1:2" ht="15.75" customHeight="1" x14ac:dyDescent="0.2">
      <c r="A25" s="23" t="s">
        <v>58</v>
      </c>
    </row>
    <row r="26" spans="1:2" ht="15.75" customHeight="1" x14ac:dyDescent="0.2">
      <c r="A26" s="23" t="s">
        <v>68</v>
      </c>
    </row>
    <row r="27" spans="1:2" ht="15.75" customHeight="1" x14ac:dyDescent="0.2">
      <c r="A27" s="23" t="s">
        <v>21</v>
      </c>
      <c r="B27" s="24">
        <v>40</v>
      </c>
    </row>
    <row r="28" spans="1:2" ht="15.75" customHeight="1" x14ac:dyDescent="0.2">
      <c r="A28" s="23" t="s">
        <v>25</v>
      </c>
      <c r="B28" s="24">
        <v>41</v>
      </c>
    </row>
    <row r="29" spans="1:2" ht="15.75" customHeight="1" x14ac:dyDescent="0.2">
      <c r="A29" s="23" t="s">
        <v>59</v>
      </c>
    </row>
    <row r="30" spans="1:2" ht="15.75" customHeight="1" x14ac:dyDescent="0.2">
      <c r="A30" s="23" t="s">
        <v>38</v>
      </c>
    </row>
    <row r="31" spans="1:2" ht="15.75" customHeight="1" x14ac:dyDescent="0.2">
      <c r="A31" s="23" t="s">
        <v>160</v>
      </c>
    </row>
    <row r="32" spans="1:2" ht="15.75" customHeight="1" x14ac:dyDescent="0.2">
      <c r="A32" s="23" t="s">
        <v>16</v>
      </c>
      <c r="B32" s="24">
        <v>48</v>
      </c>
    </row>
    <row r="33" spans="1:2" ht="15.75" customHeight="1" x14ac:dyDescent="0.2">
      <c r="A33" s="23" t="s">
        <v>19</v>
      </c>
      <c r="B33" s="24">
        <v>45</v>
      </c>
    </row>
    <row r="34" spans="1:2" ht="15.75" customHeight="1" x14ac:dyDescent="0.2">
      <c r="A34" s="23" t="s">
        <v>82</v>
      </c>
    </row>
    <row r="35" spans="1:2" ht="15.75" customHeight="1" x14ac:dyDescent="0.2">
      <c r="A35" s="23" t="s">
        <v>71</v>
      </c>
    </row>
    <row r="36" spans="1:2" ht="15.75" customHeight="1" x14ac:dyDescent="0.2">
      <c r="A36" s="23" t="s">
        <v>77</v>
      </c>
    </row>
    <row r="37" spans="1:2" ht="15.75" customHeight="1" x14ac:dyDescent="0.2">
      <c r="A37" s="23" t="s">
        <v>89</v>
      </c>
    </row>
    <row r="38" spans="1:2" ht="15.75" customHeight="1" x14ac:dyDescent="0.2">
      <c r="A38" s="23" t="s">
        <v>61</v>
      </c>
    </row>
    <row r="39" spans="1:2" ht="15.75" customHeight="1" x14ac:dyDescent="0.2">
      <c r="A39" s="23" t="s">
        <v>18</v>
      </c>
      <c r="B39" s="24">
        <v>44</v>
      </c>
    </row>
    <row r="40" spans="1:2" ht="15.75" customHeight="1" x14ac:dyDescent="0.2">
      <c r="A40" s="23" t="s">
        <v>65</v>
      </c>
    </row>
    <row r="41" spans="1:2" ht="15.75" customHeight="1" x14ac:dyDescent="0.2">
      <c r="A41" s="23" t="s">
        <v>42</v>
      </c>
    </row>
    <row r="42" spans="1:2" ht="15.75" customHeight="1" x14ac:dyDescent="0.2">
      <c r="A42" s="23" t="s">
        <v>83</v>
      </c>
    </row>
    <row r="43" spans="1:2" ht="15.75" customHeight="1" x14ac:dyDescent="0.2">
      <c r="A43" s="23" t="s">
        <v>35</v>
      </c>
    </row>
    <row r="44" spans="1:2" ht="15.75" customHeight="1" x14ac:dyDescent="0.2">
      <c r="A44" s="23" t="s">
        <v>23</v>
      </c>
      <c r="B44" s="24">
        <v>49</v>
      </c>
    </row>
    <row r="45" spans="1:2" ht="15.75" customHeight="1" x14ac:dyDescent="0.2">
      <c r="A45" s="23" t="s">
        <v>27</v>
      </c>
    </row>
    <row r="46" spans="1:2" ht="15.75" customHeight="1" x14ac:dyDescent="0.2">
      <c r="A46" s="23" t="s">
        <v>163</v>
      </c>
    </row>
    <row r="47" spans="1:2" ht="15.75" customHeight="1" x14ac:dyDescent="0.2">
      <c r="A47" s="23" t="s">
        <v>34</v>
      </c>
    </row>
    <row r="48" spans="1:2" ht="15.75" customHeight="1" x14ac:dyDescent="0.2">
      <c r="A48" s="23" t="s">
        <v>78</v>
      </c>
    </row>
    <row r="49" spans="1:2" ht="15.75" customHeight="1" x14ac:dyDescent="0.2">
      <c r="A49" s="23" t="s">
        <v>29</v>
      </c>
      <c r="B49" s="24">
        <v>42</v>
      </c>
    </row>
    <row r="50" spans="1:2" ht="15.75" customHeight="1" x14ac:dyDescent="0.2">
      <c r="A50" s="23" t="s">
        <v>84</v>
      </c>
    </row>
    <row r="51" spans="1:2" ht="15.75" customHeight="1" x14ac:dyDescent="0.2">
      <c r="A51" s="23" t="s">
        <v>67</v>
      </c>
    </row>
    <row r="52" spans="1:2" ht="15.75" customHeight="1" x14ac:dyDescent="0.2">
      <c r="A52" s="23" t="s">
        <v>33</v>
      </c>
    </row>
    <row r="53" spans="1:2" ht="15.75" customHeight="1" x14ac:dyDescent="0.2">
      <c r="A53" s="23" t="s">
        <v>86</v>
      </c>
    </row>
    <row r="54" spans="1:2" ht="15.75" customHeight="1" x14ac:dyDescent="0.2">
      <c r="A54" s="23" t="s">
        <v>64</v>
      </c>
    </row>
    <row r="55" spans="1:2" ht="15.75" customHeight="1" x14ac:dyDescent="0.2">
      <c r="A55" s="23" t="s">
        <v>53</v>
      </c>
    </row>
    <row r="56" spans="1:2" ht="15.75" customHeight="1" x14ac:dyDescent="0.2">
      <c r="A56" s="23" t="s">
        <v>72</v>
      </c>
    </row>
    <row r="57" spans="1:2" ht="15.75" customHeight="1" x14ac:dyDescent="0.2">
      <c r="A57" s="23" t="s">
        <v>32</v>
      </c>
    </row>
    <row r="58" spans="1:2" ht="15.75" customHeight="1" x14ac:dyDescent="0.2">
      <c r="A58" s="23" t="s">
        <v>20</v>
      </c>
    </row>
    <row r="59" spans="1:2" ht="15.75" customHeight="1" x14ac:dyDescent="0.2">
      <c r="A59" s="23" t="s">
        <v>46</v>
      </c>
    </row>
    <row r="60" spans="1:2" ht="15.75" customHeight="1" x14ac:dyDescent="0.2">
      <c r="A60" s="23" t="s">
        <v>81</v>
      </c>
    </row>
    <row r="61" spans="1:2" ht="15.75" customHeight="1" x14ac:dyDescent="0.2">
      <c r="A61" s="23" t="s">
        <v>87</v>
      </c>
    </row>
    <row r="62" spans="1:2" ht="15.75" customHeight="1" x14ac:dyDescent="0.2">
      <c r="A62" s="23" t="s">
        <v>22</v>
      </c>
    </row>
    <row r="63" spans="1:2" ht="15.75" customHeight="1" x14ac:dyDescent="0.2">
      <c r="A63" s="23" t="s">
        <v>75</v>
      </c>
    </row>
    <row r="64" spans="1:2" ht="15.75" customHeight="1" x14ac:dyDescent="0.2">
      <c r="A64" s="23" t="s">
        <v>26</v>
      </c>
    </row>
    <row r="65" spans="1:3" ht="15.75" customHeight="1" x14ac:dyDescent="0.2">
      <c r="A65" s="23" t="s">
        <v>49</v>
      </c>
    </row>
    <row r="66" spans="1:3" ht="15.75" customHeight="1" x14ac:dyDescent="0.2">
      <c r="A66" s="23" t="s">
        <v>79</v>
      </c>
      <c r="B66" s="1"/>
    </row>
    <row r="67" spans="1:3" ht="15.75" customHeight="1" x14ac:dyDescent="0.2">
      <c r="A67" s="23" t="s">
        <v>85</v>
      </c>
      <c r="B67" s="1"/>
    </row>
    <row r="68" spans="1:3" ht="15.75" customHeight="1" x14ac:dyDescent="0.2">
      <c r="A68" s="23" t="s">
        <v>88</v>
      </c>
      <c r="B68" s="8"/>
      <c r="C68" s="8"/>
    </row>
    <row r="69" spans="1:3" ht="15.75" customHeight="1" x14ac:dyDescent="0.2">
      <c r="A69" s="23" t="s">
        <v>60</v>
      </c>
    </row>
    <row r="70" spans="1:3" ht="15.75" customHeight="1" x14ac:dyDescent="0.2">
      <c r="A70" s="23" t="s">
        <v>159</v>
      </c>
    </row>
    <row r="71" spans="1:3" ht="15.75" customHeight="1" x14ac:dyDescent="0.2"/>
    <row r="72" spans="1:3" ht="15.75" customHeight="1" x14ac:dyDescent="0.2"/>
    <row r="73" spans="1:3" ht="15.75" customHeight="1" x14ac:dyDescent="0.2">
      <c r="A73" s="23" t="s">
        <v>159</v>
      </c>
    </row>
    <row r="74" spans="1:3" ht="15.75" customHeight="1" x14ac:dyDescent="0.2">
      <c r="A74" s="23" t="s">
        <v>159</v>
      </c>
      <c r="B74" s="1">
        <f>COUNTIF(B77:B140,"&gt;0")</f>
        <v>7</v>
      </c>
      <c r="C74" s="8"/>
    </row>
    <row r="75" spans="1:3" ht="15.75" customHeight="1" x14ac:dyDescent="0.2">
      <c r="A75" s="23" t="s">
        <v>159</v>
      </c>
      <c r="B75" s="8" t="s">
        <v>158</v>
      </c>
      <c r="C75" s="8" t="s">
        <v>1</v>
      </c>
    </row>
    <row r="76" spans="1:3" ht="15.75" customHeight="1" x14ac:dyDescent="0.2">
      <c r="A76" s="22" t="s">
        <v>2</v>
      </c>
    </row>
    <row r="77" spans="1:3" ht="15.75" customHeight="1" x14ac:dyDescent="0.2">
      <c r="A77" s="23" t="s">
        <v>134</v>
      </c>
    </row>
    <row r="78" spans="1:3" ht="15.75" customHeight="1" x14ac:dyDescent="0.2">
      <c r="A78" s="23" t="s">
        <v>140</v>
      </c>
    </row>
    <row r="79" spans="1:3" ht="15.75" customHeight="1" x14ac:dyDescent="0.2">
      <c r="A79" s="23" t="s">
        <v>129</v>
      </c>
    </row>
    <row r="80" spans="1:3" ht="15.75" customHeight="1" x14ac:dyDescent="0.2">
      <c r="A80" s="23" t="s">
        <v>95</v>
      </c>
    </row>
    <row r="81" spans="1:2" ht="15.75" customHeight="1" x14ac:dyDescent="0.2">
      <c r="A81" s="23" t="s">
        <v>113</v>
      </c>
    </row>
    <row r="82" spans="1:2" ht="15.75" customHeight="1" x14ac:dyDescent="0.2">
      <c r="A82" s="23" t="s">
        <v>157</v>
      </c>
    </row>
    <row r="83" spans="1:2" ht="15.75" customHeight="1" x14ac:dyDescent="0.2">
      <c r="A83" s="23" t="s">
        <v>152</v>
      </c>
    </row>
    <row r="84" spans="1:2" ht="15.75" customHeight="1" x14ac:dyDescent="0.2">
      <c r="A84" s="23" t="s">
        <v>116</v>
      </c>
    </row>
    <row r="85" spans="1:2" ht="15.75" customHeight="1" x14ac:dyDescent="0.2">
      <c r="A85" s="23" t="s">
        <v>102</v>
      </c>
    </row>
    <row r="86" spans="1:2" ht="15.75" customHeight="1" x14ac:dyDescent="0.2">
      <c r="A86" s="23" t="s">
        <v>125</v>
      </c>
    </row>
    <row r="87" spans="1:2" ht="15.75" customHeight="1" x14ac:dyDescent="0.2">
      <c r="A87" s="23" t="s">
        <v>135</v>
      </c>
    </row>
    <row r="88" spans="1:2" ht="15.75" customHeight="1" x14ac:dyDescent="0.2">
      <c r="A88" s="23" t="s">
        <v>150</v>
      </c>
    </row>
    <row r="89" spans="1:2" ht="15.75" customHeight="1" x14ac:dyDescent="0.2">
      <c r="A89" s="23" t="s">
        <v>136</v>
      </c>
    </row>
    <row r="90" spans="1:2" ht="15.75" customHeight="1" x14ac:dyDescent="0.2">
      <c r="A90" s="23" t="s">
        <v>98</v>
      </c>
      <c r="B90" s="24">
        <v>50</v>
      </c>
    </row>
    <row r="91" spans="1:2" ht="15.75" customHeight="1" x14ac:dyDescent="0.2">
      <c r="A91" s="23" t="s">
        <v>137</v>
      </c>
    </row>
    <row r="92" spans="1:2" ht="15.75" customHeight="1" x14ac:dyDescent="0.2">
      <c r="A92" s="23" t="s">
        <v>93</v>
      </c>
    </row>
    <row r="93" spans="1:2" ht="15.75" customHeight="1" x14ac:dyDescent="0.2">
      <c r="A93" s="23" t="s">
        <v>97</v>
      </c>
      <c r="B93" s="24">
        <v>44</v>
      </c>
    </row>
    <row r="94" spans="1:2" ht="15.75" customHeight="1" x14ac:dyDescent="0.2">
      <c r="A94" s="23" t="s">
        <v>139</v>
      </c>
    </row>
    <row r="95" spans="1:2" ht="15.75" customHeight="1" x14ac:dyDescent="0.2">
      <c r="A95" s="23" t="s">
        <v>119</v>
      </c>
    </row>
    <row r="96" spans="1:2" ht="15.75" customHeight="1" x14ac:dyDescent="0.2">
      <c r="A96" s="23" t="s">
        <v>112</v>
      </c>
    </row>
    <row r="97" spans="1:2" ht="15.75" customHeight="1" x14ac:dyDescent="0.2">
      <c r="A97" s="23" t="s">
        <v>91</v>
      </c>
    </row>
    <row r="98" spans="1:2" ht="15.75" customHeight="1" x14ac:dyDescent="0.2">
      <c r="A98" s="23" t="s">
        <v>96</v>
      </c>
    </row>
    <row r="99" spans="1:2" ht="15.75" customHeight="1" x14ac:dyDescent="0.2">
      <c r="A99" s="23" t="s">
        <v>94</v>
      </c>
    </row>
    <row r="100" spans="1:2" ht="15.75" customHeight="1" x14ac:dyDescent="0.2">
      <c r="A100" s="23" t="s">
        <v>103</v>
      </c>
    </row>
    <row r="101" spans="1:2" ht="15.75" customHeight="1" x14ac:dyDescent="0.2">
      <c r="A101" s="23" t="s">
        <v>121</v>
      </c>
    </row>
    <row r="102" spans="1:2" ht="15.75" customHeight="1" x14ac:dyDescent="0.2">
      <c r="A102" s="23" t="s">
        <v>110</v>
      </c>
      <c r="B102" s="24">
        <v>49</v>
      </c>
    </row>
    <row r="103" spans="1:2" ht="15.75" customHeight="1" x14ac:dyDescent="0.2">
      <c r="A103" s="23" t="s">
        <v>108</v>
      </c>
    </row>
    <row r="104" spans="1:2" ht="15.75" customHeight="1" x14ac:dyDescent="0.2">
      <c r="A104" s="23" t="s">
        <v>99</v>
      </c>
    </row>
    <row r="105" spans="1:2" ht="15.75" customHeight="1" x14ac:dyDescent="0.2">
      <c r="A105" s="23" t="s">
        <v>120</v>
      </c>
    </row>
    <row r="106" spans="1:2" ht="15.75" customHeight="1" x14ac:dyDescent="0.2">
      <c r="A106" s="23" t="s">
        <v>144</v>
      </c>
    </row>
    <row r="107" spans="1:2" ht="15.75" customHeight="1" x14ac:dyDescent="0.2">
      <c r="A107" s="23" t="s">
        <v>92</v>
      </c>
    </row>
    <row r="108" spans="1:2" ht="15.75" customHeight="1" x14ac:dyDescent="0.2">
      <c r="A108" s="23" t="s">
        <v>130</v>
      </c>
    </row>
    <row r="109" spans="1:2" ht="15.75" customHeight="1" x14ac:dyDescent="0.2">
      <c r="A109" s="23" t="s">
        <v>161</v>
      </c>
    </row>
    <row r="110" spans="1:2" ht="15.75" customHeight="1" x14ac:dyDescent="0.2">
      <c r="A110" s="23" t="s">
        <v>115</v>
      </c>
    </row>
    <row r="111" spans="1:2" ht="15.75" customHeight="1" x14ac:dyDescent="0.2">
      <c r="A111" s="23" t="s">
        <v>126</v>
      </c>
    </row>
    <row r="112" spans="1:2" ht="15.75" customHeight="1" x14ac:dyDescent="0.2">
      <c r="A112" s="23" t="s">
        <v>104</v>
      </c>
    </row>
    <row r="113" spans="1:2" ht="15.75" customHeight="1" x14ac:dyDescent="0.2">
      <c r="A113" s="23" t="s">
        <v>147</v>
      </c>
    </row>
    <row r="114" spans="1:2" ht="15.75" customHeight="1" x14ac:dyDescent="0.2">
      <c r="A114" s="23" t="s">
        <v>105</v>
      </c>
      <c r="B114" s="24">
        <v>46</v>
      </c>
    </row>
    <row r="115" spans="1:2" ht="15.75" customHeight="1" x14ac:dyDescent="0.2">
      <c r="A115" s="23" t="s">
        <v>131</v>
      </c>
    </row>
    <row r="116" spans="1:2" ht="15.75" customHeight="1" x14ac:dyDescent="0.2">
      <c r="A116" s="23" t="s">
        <v>114</v>
      </c>
    </row>
    <row r="117" spans="1:2" ht="15.75" customHeight="1" x14ac:dyDescent="0.2">
      <c r="A117" s="23" t="s">
        <v>111</v>
      </c>
      <c r="B117" s="24">
        <v>47</v>
      </c>
    </row>
    <row r="118" spans="1:2" ht="15.75" customHeight="1" x14ac:dyDescent="0.2">
      <c r="A118" s="23" t="s">
        <v>124</v>
      </c>
    </row>
    <row r="119" spans="1:2" ht="15.75" customHeight="1" x14ac:dyDescent="0.2">
      <c r="A119" s="23" t="s">
        <v>118</v>
      </c>
    </row>
    <row r="120" spans="1:2" ht="15.75" customHeight="1" x14ac:dyDescent="0.2">
      <c r="A120" s="23" t="s">
        <v>107</v>
      </c>
      <c r="B120" s="24">
        <v>45</v>
      </c>
    </row>
    <row r="121" spans="1:2" ht="15.75" customHeight="1" x14ac:dyDescent="0.2">
      <c r="A121" s="23" t="s">
        <v>155</v>
      </c>
    </row>
    <row r="122" spans="1:2" ht="15.75" customHeight="1" x14ac:dyDescent="0.2">
      <c r="A122" s="23" t="s">
        <v>109</v>
      </c>
    </row>
    <row r="123" spans="1:2" ht="15.75" customHeight="1" x14ac:dyDescent="0.2">
      <c r="A123" s="23" t="s">
        <v>133</v>
      </c>
    </row>
    <row r="124" spans="1:2" ht="15.75" customHeight="1" x14ac:dyDescent="0.2">
      <c r="A124" s="23" t="s">
        <v>128</v>
      </c>
    </row>
    <row r="125" spans="1:2" ht="15.75" customHeight="1" x14ac:dyDescent="0.2">
      <c r="A125" s="23" t="s">
        <v>151</v>
      </c>
    </row>
    <row r="126" spans="1:2" ht="15.75" customHeight="1" x14ac:dyDescent="0.2">
      <c r="A126" s="23" t="s">
        <v>156</v>
      </c>
    </row>
    <row r="127" spans="1:2" ht="15.75" customHeight="1" x14ac:dyDescent="0.2">
      <c r="A127" s="23" t="s">
        <v>153</v>
      </c>
    </row>
    <row r="128" spans="1:2" ht="15.75" customHeight="1" x14ac:dyDescent="0.2">
      <c r="A128" s="23" t="s">
        <v>141</v>
      </c>
    </row>
    <row r="129" spans="1:2" ht="15.75" customHeight="1" x14ac:dyDescent="0.2">
      <c r="A129" s="23" t="s">
        <v>138</v>
      </c>
    </row>
    <row r="130" spans="1:2" ht="15.75" customHeight="1" x14ac:dyDescent="0.2">
      <c r="A130" s="23" t="s">
        <v>101</v>
      </c>
      <c r="B130" s="24">
        <v>48</v>
      </c>
    </row>
    <row r="131" spans="1:2" ht="15.75" customHeight="1" x14ac:dyDescent="0.2">
      <c r="A131" s="23" t="s">
        <v>145</v>
      </c>
    </row>
    <row r="132" spans="1:2" ht="15.75" customHeight="1" x14ac:dyDescent="0.2">
      <c r="A132" s="23" t="s">
        <v>117</v>
      </c>
    </row>
    <row r="133" spans="1:2" ht="15.75" customHeight="1" x14ac:dyDescent="0.2">
      <c r="A133" s="23" t="s">
        <v>142</v>
      </c>
    </row>
    <row r="134" spans="1:2" ht="15.75" customHeight="1" x14ac:dyDescent="0.2">
      <c r="A134" s="23" t="s">
        <v>154</v>
      </c>
    </row>
    <row r="135" spans="1:2" ht="15.75" customHeight="1" x14ac:dyDescent="0.2">
      <c r="A135" s="23" t="s">
        <v>149</v>
      </c>
    </row>
    <row r="136" spans="1:2" ht="15.75" customHeight="1" x14ac:dyDescent="0.2">
      <c r="A136" s="23" t="s">
        <v>132</v>
      </c>
    </row>
    <row r="137" spans="1:2" ht="15.75" customHeight="1" x14ac:dyDescent="0.2"/>
    <row r="138" spans="1:2" ht="15.75" customHeight="1" x14ac:dyDescent="0.2"/>
    <row r="139" spans="1:2" ht="15.75" customHeight="1" x14ac:dyDescent="0.2"/>
    <row r="140" spans="1:2" ht="15.75" customHeight="1" x14ac:dyDescent="0.2"/>
    <row r="141" spans="1:2" ht="15.75" customHeight="1" x14ac:dyDescent="0.2"/>
    <row r="142" spans="1:2" ht="15.75" customHeight="1" x14ac:dyDescent="0.2"/>
    <row r="143" spans="1:2" ht="15.75" customHeight="1" x14ac:dyDescent="0.2"/>
    <row r="144" spans="1:2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C32:C33">
    <cfRule type="expression" dxfId="13" priority="1">
      <formula>Q32="yes"</formula>
    </cfRule>
  </conditionalFormatting>
  <conditionalFormatting sqref="A33">
    <cfRule type="expression" dxfId="12" priority="2">
      <formula>O33="yes"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000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3" x14ac:dyDescent="0.2">
      <c r="A2" s="10"/>
      <c r="B2" s="16">
        <f>COUNTIF(B4:B78,"&gt;0")</f>
        <v>23</v>
      </c>
      <c r="C2" s="14"/>
    </row>
    <row r="3" spans="1:3" x14ac:dyDescent="0.2">
      <c r="A3" s="17" t="s">
        <v>2</v>
      </c>
      <c r="B3" s="18" t="s">
        <v>158</v>
      </c>
      <c r="C3" s="18" t="s">
        <v>1</v>
      </c>
    </row>
    <row r="4" spans="1:3" x14ac:dyDescent="0.2">
      <c r="A4" s="10" t="s">
        <v>17</v>
      </c>
      <c r="B4" s="25">
        <v>50</v>
      </c>
      <c r="C4" s="26">
        <v>80.510000000000005</v>
      </c>
    </row>
    <row r="5" spans="1:3" x14ac:dyDescent="0.2">
      <c r="A5" s="10" t="s">
        <v>26</v>
      </c>
      <c r="B5" s="25">
        <v>49</v>
      </c>
      <c r="C5" s="26">
        <v>76.08</v>
      </c>
    </row>
    <row r="6" spans="1:3" x14ac:dyDescent="0.2">
      <c r="A6" s="10" t="s">
        <v>19</v>
      </c>
      <c r="B6" s="25">
        <v>48</v>
      </c>
      <c r="C6" s="26">
        <v>74.59</v>
      </c>
    </row>
    <row r="7" spans="1:3" x14ac:dyDescent="0.2">
      <c r="A7" s="10" t="s">
        <v>28</v>
      </c>
      <c r="B7" s="25">
        <v>47</v>
      </c>
      <c r="C7" s="26">
        <v>74.39</v>
      </c>
    </row>
    <row r="8" spans="1:3" x14ac:dyDescent="0.2">
      <c r="A8" s="10" t="s">
        <v>32</v>
      </c>
      <c r="B8" s="25">
        <v>46</v>
      </c>
      <c r="C8" s="26">
        <v>73.900000000000006</v>
      </c>
    </row>
    <row r="9" spans="1:3" x14ac:dyDescent="0.2">
      <c r="A9" s="10" t="s">
        <v>29</v>
      </c>
      <c r="B9" s="25">
        <v>45</v>
      </c>
      <c r="C9" s="26">
        <v>73.17</v>
      </c>
    </row>
    <row r="10" spans="1:3" x14ac:dyDescent="0.2">
      <c r="A10" s="10" t="s">
        <v>24</v>
      </c>
      <c r="B10" s="25">
        <v>44</v>
      </c>
      <c r="C10" s="26">
        <v>72.62</v>
      </c>
    </row>
    <row r="11" spans="1:3" x14ac:dyDescent="0.2">
      <c r="A11" s="10" t="s">
        <v>46</v>
      </c>
      <c r="B11" s="25">
        <v>43</v>
      </c>
      <c r="C11" s="26">
        <v>71.209999999999994</v>
      </c>
    </row>
    <row r="12" spans="1:3" x14ac:dyDescent="0.2">
      <c r="A12" s="10" t="s">
        <v>34</v>
      </c>
      <c r="B12" s="25">
        <v>42</v>
      </c>
      <c r="C12" s="26">
        <v>71.150000000000006</v>
      </c>
    </row>
    <row r="13" spans="1:3" x14ac:dyDescent="0.2">
      <c r="A13" s="10" t="s">
        <v>20</v>
      </c>
      <c r="B13" s="25">
        <v>41</v>
      </c>
      <c r="C13" s="26">
        <v>67.510000000000005</v>
      </c>
    </row>
    <row r="14" spans="1:3" x14ac:dyDescent="0.2">
      <c r="A14" s="10" t="s">
        <v>36</v>
      </c>
      <c r="B14" s="25">
        <v>40</v>
      </c>
      <c r="C14" s="26">
        <v>67.13</v>
      </c>
    </row>
    <row r="15" spans="1:3" x14ac:dyDescent="0.2">
      <c r="A15" s="10" t="s">
        <v>53</v>
      </c>
      <c r="B15" s="25">
        <v>39</v>
      </c>
      <c r="C15" s="26">
        <v>66.53</v>
      </c>
    </row>
    <row r="16" spans="1:3" x14ac:dyDescent="0.2">
      <c r="A16" s="10" t="s">
        <v>25</v>
      </c>
      <c r="B16" s="25">
        <v>38</v>
      </c>
      <c r="C16" s="26">
        <v>66.25</v>
      </c>
    </row>
    <row r="17" spans="1:3" x14ac:dyDescent="0.2">
      <c r="A17" s="10" t="s">
        <v>22</v>
      </c>
      <c r="B17" s="25">
        <v>37</v>
      </c>
      <c r="C17" s="26">
        <v>64.22</v>
      </c>
    </row>
    <row r="18" spans="1:3" x14ac:dyDescent="0.2">
      <c r="A18" s="10" t="s">
        <v>55</v>
      </c>
      <c r="B18" s="25">
        <v>36</v>
      </c>
      <c r="C18" s="26">
        <v>63.96</v>
      </c>
    </row>
    <row r="19" spans="1:3" x14ac:dyDescent="0.2">
      <c r="A19" s="10" t="s">
        <v>40</v>
      </c>
      <c r="B19" s="25">
        <v>35</v>
      </c>
      <c r="C19" s="26">
        <v>60.48</v>
      </c>
    </row>
    <row r="20" spans="1:3" x14ac:dyDescent="0.2">
      <c r="A20" s="10" t="s">
        <v>31</v>
      </c>
      <c r="B20" s="25">
        <v>34</v>
      </c>
      <c r="C20" s="26">
        <v>59.66</v>
      </c>
    </row>
    <row r="21" spans="1:3" ht="15.75" customHeight="1" x14ac:dyDescent="0.2">
      <c r="A21" s="10" t="s">
        <v>56</v>
      </c>
      <c r="B21" s="25">
        <v>33</v>
      </c>
      <c r="C21" s="26">
        <v>58.31</v>
      </c>
    </row>
    <row r="22" spans="1:3" ht="15.75" customHeight="1" x14ac:dyDescent="0.2">
      <c r="A22" s="10" t="s">
        <v>41</v>
      </c>
      <c r="B22" s="25">
        <v>32</v>
      </c>
      <c r="C22" s="26">
        <v>56.88</v>
      </c>
    </row>
    <row r="23" spans="1:3" ht="15.75" customHeight="1" x14ac:dyDescent="0.2">
      <c r="A23" s="10" t="s">
        <v>21</v>
      </c>
      <c r="B23" s="25">
        <v>31</v>
      </c>
      <c r="C23" s="26">
        <v>46.59</v>
      </c>
    </row>
    <row r="24" spans="1:3" ht="15.75" customHeight="1" x14ac:dyDescent="0.2">
      <c r="A24" s="10" t="s">
        <v>57</v>
      </c>
      <c r="B24" s="25">
        <v>30</v>
      </c>
      <c r="C24" s="26">
        <v>40.58</v>
      </c>
    </row>
    <row r="25" spans="1:3" ht="15.75" customHeight="1" x14ac:dyDescent="0.2">
      <c r="A25" s="10" t="s">
        <v>58</v>
      </c>
      <c r="B25" s="25">
        <v>29</v>
      </c>
      <c r="C25" s="26">
        <v>37.86</v>
      </c>
    </row>
    <row r="26" spans="1:3" ht="15.75" customHeight="1" x14ac:dyDescent="0.2">
      <c r="A26" s="10" t="s">
        <v>42</v>
      </c>
      <c r="B26" s="25">
        <v>28</v>
      </c>
      <c r="C26" s="26">
        <v>37.75</v>
      </c>
    </row>
    <row r="27" spans="1:3" ht="15.75" customHeight="1" x14ac:dyDescent="0.2">
      <c r="A27" s="10" t="s">
        <v>37</v>
      </c>
      <c r="B27" s="10"/>
      <c r="C27" s="19"/>
    </row>
    <row r="28" spans="1:3" ht="15.75" customHeight="1" x14ac:dyDescent="0.2">
      <c r="A28" s="10" t="s">
        <v>33</v>
      </c>
      <c r="B28" s="10"/>
      <c r="C28" s="19"/>
    </row>
    <row r="29" spans="1:3" ht="15.75" customHeight="1" x14ac:dyDescent="0.2">
      <c r="A29" s="10" t="s">
        <v>59</v>
      </c>
      <c r="B29" s="10"/>
      <c r="C29" s="19"/>
    </row>
    <row r="30" spans="1:3" ht="15.75" customHeight="1" x14ac:dyDescent="0.2">
      <c r="A30" s="10" t="s">
        <v>60</v>
      </c>
      <c r="B30" s="10"/>
      <c r="C30" s="19"/>
    </row>
    <row r="31" spans="1:3" ht="15.75" customHeight="1" x14ac:dyDescent="0.2">
      <c r="A31" s="10" t="s">
        <v>27</v>
      </c>
      <c r="B31" s="10"/>
      <c r="C31" s="19"/>
    </row>
    <row r="32" spans="1:3" ht="15.75" customHeight="1" x14ac:dyDescent="0.2">
      <c r="A32" s="10" t="s">
        <v>61</v>
      </c>
      <c r="B32" s="10"/>
      <c r="C32" s="19"/>
    </row>
    <row r="33" spans="1:3" ht="15.75" customHeight="1" x14ac:dyDescent="0.2">
      <c r="A33" s="10" t="s">
        <v>48</v>
      </c>
      <c r="B33" s="10"/>
      <c r="C33" s="19"/>
    </row>
    <row r="34" spans="1:3" ht="15.75" customHeight="1" x14ac:dyDescent="0.2">
      <c r="A34" s="10" t="s">
        <v>63</v>
      </c>
      <c r="B34" s="10"/>
      <c r="C34" s="19"/>
    </row>
    <row r="35" spans="1:3" ht="15.75" customHeight="1" x14ac:dyDescent="0.2">
      <c r="A35" s="10" t="s">
        <v>62</v>
      </c>
      <c r="B35" s="10"/>
      <c r="C35" s="19"/>
    </row>
    <row r="36" spans="1:3" ht="15.75" customHeight="1" x14ac:dyDescent="0.2">
      <c r="A36" s="10" t="s">
        <v>64</v>
      </c>
      <c r="B36" s="10"/>
      <c r="C36" s="19"/>
    </row>
    <row r="37" spans="1:3" ht="15.75" customHeight="1" x14ac:dyDescent="0.2">
      <c r="A37" s="10" t="s">
        <v>65</v>
      </c>
      <c r="B37" s="10"/>
      <c r="C37" s="19"/>
    </row>
    <row r="38" spans="1:3" ht="15.75" customHeight="1" x14ac:dyDescent="0.2">
      <c r="A38" s="10" t="s">
        <v>18</v>
      </c>
      <c r="B38" s="10"/>
      <c r="C38" s="19"/>
    </row>
    <row r="39" spans="1:3" ht="15.75" customHeight="1" x14ac:dyDescent="0.2">
      <c r="A39" s="10" t="s">
        <v>66</v>
      </c>
      <c r="B39" s="10"/>
      <c r="C39" s="19"/>
    </row>
    <row r="40" spans="1:3" ht="15.75" customHeight="1" x14ac:dyDescent="0.2">
      <c r="A40" s="10" t="s">
        <v>67</v>
      </c>
      <c r="B40" s="10"/>
      <c r="C40" s="19"/>
    </row>
    <row r="41" spans="1:3" ht="15.75" customHeight="1" x14ac:dyDescent="0.2">
      <c r="A41" s="10" t="s">
        <v>54</v>
      </c>
      <c r="B41" s="10"/>
      <c r="C41" s="19"/>
    </row>
    <row r="42" spans="1:3" ht="15.75" customHeight="1" x14ac:dyDescent="0.2">
      <c r="A42" s="10" t="s">
        <v>68</v>
      </c>
      <c r="B42" s="10"/>
      <c r="C42" s="19"/>
    </row>
    <row r="43" spans="1:3" ht="15.75" customHeight="1" x14ac:dyDescent="0.2">
      <c r="A43" s="10" t="s">
        <v>69</v>
      </c>
      <c r="B43" s="10"/>
      <c r="C43" s="19"/>
    </row>
    <row r="44" spans="1:3" ht="15.75" customHeight="1" x14ac:dyDescent="0.2">
      <c r="A44" s="10" t="s">
        <v>35</v>
      </c>
      <c r="B44" s="10"/>
      <c r="C44" s="19"/>
    </row>
    <row r="45" spans="1:3" ht="15.75" customHeight="1" x14ac:dyDescent="0.2">
      <c r="A45" s="10" t="s">
        <v>70</v>
      </c>
      <c r="B45" s="10"/>
      <c r="C45" s="19"/>
    </row>
    <row r="46" spans="1:3" ht="15.75" customHeight="1" x14ac:dyDescent="0.2">
      <c r="A46" s="10" t="s">
        <v>38</v>
      </c>
      <c r="B46" s="10"/>
      <c r="C46" s="19"/>
    </row>
    <row r="47" spans="1:3" ht="15.75" customHeight="1" x14ac:dyDescent="0.2">
      <c r="A47" s="10" t="s">
        <v>45</v>
      </c>
      <c r="B47" s="10"/>
      <c r="C47" s="19"/>
    </row>
    <row r="48" spans="1:3" ht="15.75" customHeight="1" x14ac:dyDescent="0.2">
      <c r="A48" s="10" t="s">
        <v>71</v>
      </c>
      <c r="B48" s="10"/>
      <c r="C48" s="19"/>
    </row>
    <row r="49" spans="1:3" ht="15.75" customHeight="1" x14ac:dyDescent="0.2">
      <c r="A49" s="10" t="s">
        <v>72</v>
      </c>
      <c r="B49" s="10"/>
      <c r="C49" s="19"/>
    </row>
    <row r="50" spans="1:3" ht="15.75" customHeight="1" x14ac:dyDescent="0.2">
      <c r="A50" s="10" t="s">
        <v>30</v>
      </c>
      <c r="B50" s="10"/>
      <c r="C50" s="19"/>
    </row>
    <row r="51" spans="1:3" ht="15.75" customHeight="1" x14ac:dyDescent="0.2">
      <c r="A51" s="10" t="s">
        <v>73</v>
      </c>
      <c r="B51" s="10"/>
      <c r="C51" s="19"/>
    </row>
    <row r="52" spans="1:3" ht="15.75" customHeight="1" x14ac:dyDescent="0.2">
      <c r="A52" s="10" t="s">
        <v>49</v>
      </c>
      <c r="B52" s="10"/>
      <c r="C52" s="19"/>
    </row>
    <row r="53" spans="1:3" ht="15.75" customHeight="1" x14ac:dyDescent="0.2">
      <c r="A53" s="10" t="s">
        <v>162</v>
      </c>
      <c r="B53" s="10"/>
      <c r="C53" s="19"/>
    </row>
    <row r="54" spans="1:3" ht="15.75" customHeight="1" x14ac:dyDescent="0.2">
      <c r="A54" s="10" t="s">
        <v>74</v>
      </c>
      <c r="B54" s="10"/>
      <c r="C54" s="19"/>
    </row>
    <row r="55" spans="1:3" ht="15.75" customHeight="1" x14ac:dyDescent="0.2">
      <c r="A55" s="10" t="s">
        <v>50</v>
      </c>
      <c r="B55" s="10"/>
      <c r="C55" s="19"/>
    </row>
    <row r="56" spans="1:3" ht="15.75" customHeight="1" x14ac:dyDescent="0.2">
      <c r="A56" s="10" t="s">
        <v>75</v>
      </c>
      <c r="B56" s="10"/>
      <c r="C56" s="19"/>
    </row>
    <row r="57" spans="1:3" ht="15.75" customHeight="1" x14ac:dyDescent="0.2">
      <c r="A57" s="10" t="s">
        <v>76</v>
      </c>
      <c r="B57" s="10"/>
      <c r="C57" s="19"/>
    </row>
    <row r="58" spans="1:3" ht="15.75" customHeight="1" x14ac:dyDescent="0.2">
      <c r="A58" s="10" t="s">
        <v>51</v>
      </c>
      <c r="B58" s="10"/>
      <c r="C58" s="19"/>
    </row>
    <row r="59" spans="1:3" ht="15.75" customHeight="1" x14ac:dyDescent="0.2">
      <c r="A59" s="10" t="s">
        <v>15</v>
      </c>
      <c r="B59" s="10"/>
      <c r="C59" s="19"/>
    </row>
    <row r="60" spans="1:3" ht="15.75" customHeight="1" x14ac:dyDescent="0.2">
      <c r="A60" s="10" t="s">
        <v>77</v>
      </c>
      <c r="B60" s="10"/>
      <c r="C60" s="19"/>
    </row>
    <row r="61" spans="1:3" ht="15.75" customHeight="1" x14ac:dyDescent="0.2">
      <c r="A61" s="10" t="s">
        <v>78</v>
      </c>
      <c r="B61" s="10"/>
      <c r="C61" s="19"/>
    </row>
    <row r="62" spans="1:3" ht="15.75" customHeight="1" x14ac:dyDescent="0.2">
      <c r="A62" s="10" t="s">
        <v>16</v>
      </c>
      <c r="B62" s="10"/>
      <c r="C62" s="19"/>
    </row>
    <row r="63" spans="1:3" ht="15.75" customHeight="1" x14ac:dyDescent="0.2">
      <c r="A63" s="10" t="s">
        <v>79</v>
      </c>
      <c r="B63" s="10"/>
      <c r="C63" s="19"/>
    </row>
    <row r="64" spans="1:3" ht="15.75" customHeight="1" x14ac:dyDescent="0.2">
      <c r="A64" s="10" t="s">
        <v>80</v>
      </c>
      <c r="B64" s="10"/>
      <c r="C64" s="19"/>
    </row>
    <row r="65" spans="1:3" ht="15.75" customHeight="1" x14ac:dyDescent="0.2">
      <c r="A65" s="10" t="s">
        <v>81</v>
      </c>
      <c r="B65" s="10"/>
      <c r="C65" s="19"/>
    </row>
    <row r="66" spans="1:3" ht="15.75" customHeight="1" x14ac:dyDescent="0.2">
      <c r="A66" s="10" t="s">
        <v>82</v>
      </c>
      <c r="B66" s="14"/>
      <c r="C66" s="19"/>
    </row>
    <row r="67" spans="1:3" ht="15.75" customHeight="1" x14ac:dyDescent="0.2">
      <c r="A67" s="10" t="s">
        <v>83</v>
      </c>
      <c r="B67" s="14"/>
      <c r="C67" s="19"/>
    </row>
    <row r="68" spans="1:3" ht="15.75" customHeight="1" x14ac:dyDescent="0.2">
      <c r="A68" s="10" t="s">
        <v>23</v>
      </c>
      <c r="B68" s="14"/>
      <c r="C68" s="19"/>
    </row>
    <row r="69" spans="1:3" ht="15.75" customHeight="1" x14ac:dyDescent="0.2">
      <c r="A69" s="10" t="s">
        <v>39</v>
      </c>
      <c r="B69" s="10"/>
      <c r="C69" s="19"/>
    </row>
    <row r="70" spans="1:3" ht="15.75" customHeight="1" x14ac:dyDescent="0.2">
      <c r="A70" s="10" t="s">
        <v>160</v>
      </c>
      <c r="B70" s="10"/>
      <c r="C70" s="19"/>
    </row>
    <row r="71" spans="1:3" ht="15.75" customHeight="1" x14ac:dyDescent="0.2">
      <c r="A71" s="10" t="s">
        <v>84</v>
      </c>
      <c r="B71" s="10"/>
      <c r="C71" s="19"/>
    </row>
    <row r="72" spans="1:3" ht="15.75" customHeight="1" x14ac:dyDescent="0.2">
      <c r="A72" s="10" t="s">
        <v>85</v>
      </c>
      <c r="B72" s="10"/>
      <c r="C72" s="19"/>
    </row>
    <row r="73" spans="1:3" ht="15.75" customHeight="1" x14ac:dyDescent="0.2">
      <c r="A73" s="10" t="s">
        <v>86</v>
      </c>
      <c r="B73" s="10"/>
      <c r="C73" s="19"/>
    </row>
    <row r="74" spans="1:3" ht="15.75" customHeight="1" x14ac:dyDescent="0.2">
      <c r="A74" s="10" t="s">
        <v>87</v>
      </c>
      <c r="B74" s="14"/>
      <c r="C74" s="19"/>
    </row>
    <row r="75" spans="1:3" ht="15.75" customHeight="1" x14ac:dyDescent="0.2">
      <c r="A75" s="10" t="s">
        <v>88</v>
      </c>
      <c r="B75" s="14"/>
      <c r="C75" s="19"/>
    </row>
    <row r="76" spans="1:3" ht="15.75" customHeight="1" x14ac:dyDescent="0.2">
      <c r="A76" s="14" t="s">
        <v>89</v>
      </c>
      <c r="B76" s="10"/>
      <c r="C76" s="19"/>
    </row>
    <row r="77" spans="1:3" ht="15.75" customHeight="1" x14ac:dyDescent="0.2">
      <c r="A77" s="10" t="s">
        <v>159</v>
      </c>
      <c r="B77" s="10"/>
      <c r="C77" s="19"/>
    </row>
    <row r="78" spans="1:3" ht="15.75" customHeight="1" x14ac:dyDescent="0.2">
      <c r="A78" s="10"/>
      <c r="B78" s="10"/>
      <c r="C78" s="19"/>
    </row>
    <row r="79" spans="1:3" ht="15.75" customHeight="1" x14ac:dyDescent="0.2">
      <c r="A79" s="10" t="s">
        <v>159</v>
      </c>
      <c r="B79" s="10">
        <f>COUNTIF(B82:B155,"&gt;0")</f>
        <v>23</v>
      </c>
      <c r="C79" s="19"/>
    </row>
    <row r="80" spans="1:3" ht="15.75" customHeight="1" x14ac:dyDescent="0.2">
      <c r="A80" s="10" t="s">
        <v>159</v>
      </c>
      <c r="B80" s="10" t="s">
        <v>158</v>
      </c>
      <c r="C80" s="19" t="s">
        <v>1</v>
      </c>
    </row>
    <row r="81" spans="1:3" ht="15.75" customHeight="1" x14ac:dyDescent="0.2">
      <c r="A81" s="21" t="s">
        <v>2</v>
      </c>
      <c r="B81" s="14"/>
      <c r="C81" s="14"/>
    </row>
    <row r="82" spans="1:3" ht="15.75" customHeight="1" x14ac:dyDescent="0.2">
      <c r="A82" s="10" t="s">
        <v>92</v>
      </c>
      <c r="B82" s="25">
        <v>50</v>
      </c>
      <c r="C82" s="26">
        <v>87.4</v>
      </c>
    </row>
    <row r="83" spans="1:3" ht="15.75" customHeight="1" x14ac:dyDescent="0.2">
      <c r="A83" s="10" t="s">
        <v>93</v>
      </c>
      <c r="B83" s="25">
        <v>49</v>
      </c>
      <c r="C83" s="26">
        <v>78.91</v>
      </c>
    </row>
    <row r="84" spans="1:3" ht="15.75" customHeight="1" x14ac:dyDescent="0.2">
      <c r="A84" s="10" t="s">
        <v>117</v>
      </c>
      <c r="B84" s="25">
        <v>48</v>
      </c>
      <c r="C84" s="26">
        <v>69.05</v>
      </c>
    </row>
    <row r="85" spans="1:3" ht="15.75" customHeight="1" x14ac:dyDescent="0.2">
      <c r="A85" s="10" t="s">
        <v>95</v>
      </c>
      <c r="B85" s="25">
        <v>47</v>
      </c>
      <c r="C85" s="26">
        <v>65.97</v>
      </c>
    </row>
    <row r="86" spans="1:3" ht="15.75" customHeight="1" x14ac:dyDescent="0.2">
      <c r="A86" s="10" t="s">
        <v>103</v>
      </c>
      <c r="B86" s="25">
        <v>46</v>
      </c>
      <c r="C86" s="26">
        <v>65.08</v>
      </c>
    </row>
    <row r="87" spans="1:3" ht="15.75" customHeight="1" x14ac:dyDescent="0.2">
      <c r="A87" s="10" t="s">
        <v>121</v>
      </c>
      <c r="B87" s="25">
        <v>45</v>
      </c>
      <c r="C87" s="26">
        <v>64.790000000000006</v>
      </c>
    </row>
    <row r="88" spans="1:3" ht="15.75" customHeight="1" x14ac:dyDescent="0.2">
      <c r="A88" s="10" t="s">
        <v>114</v>
      </c>
      <c r="B88" s="25">
        <v>44</v>
      </c>
      <c r="C88" s="26">
        <v>64.760000000000005</v>
      </c>
    </row>
    <row r="89" spans="1:3" ht="15.75" customHeight="1" x14ac:dyDescent="0.2">
      <c r="A89" s="10" t="s">
        <v>110</v>
      </c>
      <c r="B89" s="25">
        <v>43</v>
      </c>
      <c r="C89" s="26">
        <v>61.93</v>
      </c>
    </row>
    <row r="90" spans="1:3" ht="15.75" customHeight="1" x14ac:dyDescent="0.2">
      <c r="A90" s="10" t="s">
        <v>99</v>
      </c>
      <c r="B90" s="25">
        <v>42</v>
      </c>
      <c r="C90" s="26">
        <v>58.68</v>
      </c>
    </row>
    <row r="91" spans="1:3" ht="15.75" customHeight="1" x14ac:dyDescent="0.2">
      <c r="A91" s="10" t="s">
        <v>101</v>
      </c>
      <c r="B91" s="25">
        <v>40.5</v>
      </c>
      <c r="C91" s="26">
        <v>57.36</v>
      </c>
    </row>
    <row r="92" spans="1:3" ht="15.75" customHeight="1" x14ac:dyDescent="0.2">
      <c r="A92" s="10" t="s">
        <v>105</v>
      </c>
      <c r="B92" s="25">
        <v>40.5</v>
      </c>
      <c r="C92" s="26">
        <v>57.36</v>
      </c>
    </row>
    <row r="93" spans="1:3" ht="15.75" customHeight="1" x14ac:dyDescent="0.2">
      <c r="A93" s="10" t="s">
        <v>108</v>
      </c>
      <c r="B93" s="25">
        <v>39</v>
      </c>
      <c r="C93" s="26">
        <v>53.55</v>
      </c>
    </row>
    <row r="94" spans="1:3" ht="15.75" customHeight="1" x14ac:dyDescent="0.2">
      <c r="A94" s="10" t="s">
        <v>127</v>
      </c>
      <c r="B94" s="25">
        <v>38</v>
      </c>
      <c r="C94" s="26">
        <v>52.53</v>
      </c>
    </row>
    <row r="95" spans="1:3" ht="15.75" customHeight="1" x14ac:dyDescent="0.2">
      <c r="A95" s="10" t="s">
        <v>107</v>
      </c>
      <c r="B95" s="25">
        <v>37</v>
      </c>
      <c r="C95" s="26">
        <v>51.22</v>
      </c>
    </row>
    <row r="96" spans="1:3" ht="15.75" customHeight="1" x14ac:dyDescent="0.2">
      <c r="A96" s="10" t="s">
        <v>109</v>
      </c>
      <c r="B96" s="25">
        <v>36</v>
      </c>
      <c r="C96" s="26">
        <v>51.04</v>
      </c>
    </row>
    <row r="97" spans="1:3" ht="15.75" customHeight="1" x14ac:dyDescent="0.2">
      <c r="A97" s="10" t="s">
        <v>120</v>
      </c>
      <c r="B97" s="25">
        <v>35</v>
      </c>
      <c r="C97" s="26">
        <v>48.02</v>
      </c>
    </row>
    <row r="98" spans="1:3" ht="15.75" customHeight="1" x14ac:dyDescent="0.2">
      <c r="A98" s="10" t="s">
        <v>112</v>
      </c>
      <c r="B98" s="25">
        <v>34</v>
      </c>
      <c r="C98" s="26">
        <v>46.59</v>
      </c>
    </row>
    <row r="99" spans="1:3" ht="15.75" customHeight="1" x14ac:dyDescent="0.2">
      <c r="A99" s="10" t="s">
        <v>116</v>
      </c>
      <c r="B99" s="25">
        <v>33</v>
      </c>
      <c r="C99" s="26">
        <v>46.55</v>
      </c>
    </row>
    <row r="100" spans="1:3" ht="15.75" customHeight="1" x14ac:dyDescent="0.2">
      <c r="A100" s="10" t="s">
        <v>119</v>
      </c>
      <c r="B100" s="25">
        <v>32</v>
      </c>
      <c r="C100" s="26">
        <v>45.82</v>
      </c>
    </row>
    <row r="101" spans="1:3" ht="15.75" customHeight="1" x14ac:dyDescent="0.2">
      <c r="A101" s="10" t="s">
        <v>124</v>
      </c>
      <c r="B101" s="25">
        <v>31</v>
      </c>
      <c r="C101" s="26">
        <v>44.37</v>
      </c>
    </row>
    <row r="102" spans="1:3" ht="15.75" customHeight="1" x14ac:dyDescent="0.2">
      <c r="A102" s="10" t="s">
        <v>115</v>
      </c>
      <c r="B102" s="25">
        <v>30</v>
      </c>
      <c r="C102" s="26">
        <v>43.73</v>
      </c>
    </row>
    <row r="103" spans="1:3" ht="15.75" customHeight="1" x14ac:dyDescent="0.2">
      <c r="A103" s="10" t="s">
        <v>97</v>
      </c>
      <c r="B103" s="25">
        <v>29</v>
      </c>
      <c r="C103" s="26">
        <v>43.31</v>
      </c>
    </row>
    <row r="104" spans="1:3" ht="15.75" customHeight="1" x14ac:dyDescent="0.2">
      <c r="A104" s="10" t="s">
        <v>96</v>
      </c>
      <c r="B104" s="25">
        <v>28</v>
      </c>
      <c r="C104" s="26">
        <v>42.18</v>
      </c>
    </row>
    <row r="105" spans="1:3" ht="15.75" customHeight="1" x14ac:dyDescent="0.2">
      <c r="A105" s="10" t="s">
        <v>91</v>
      </c>
      <c r="B105" s="10"/>
      <c r="C105" s="19"/>
    </row>
    <row r="106" spans="1:3" ht="15.75" customHeight="1" x14ac:dyDescent="0.2">
      <c r="A106" s="10" t="s">
        <v>128</v>
      </c>
      <c r="B106" s="10"/>
      <c r="C106" s="19"/>
    </row>
    <row r="107" spans="1:3" ht="15.75" customHeight="1" x14ac:dyDescent="0.2">
      <c r="A107" s="10" t="s">
        <v>118</v>
      </c>
      <c r="B107" s="10"/>
      <c r="C107" s="19"/>
    </row>
    <row r="108" spans="1:3" ht="15.75" customHeight="1" x14ac:dyDescent="0.2">
      <c r="A108" s="10" t="s">
        <v>129</v>
      </c>
      <c r="B108" s="10"/>
      <c r="C108" s="19"/>
    </row>
    <row r="109" spans="1:3" ht="15.75" customHeight="1" x14ac:dyDescent="0.2">
      <c r="A109" s="15" t="s">
        <v>100</v>
      </c>
      <c r="B109" s="10"/>
      <c r="C109" s="19"/>
    </row>
    <row r="110" spans="1:3" ht="15.75" customHeight="1" x14ac:dyDescent="0.2">
      <c r="A110" s="10" t="s">
        <v>130</v>
      </c>
      <c r="B110" s="10"/>
      <c r="C110" s="19"/>
    </row>
    <row r="111" spans="1:3" ht="15.75" customHeight="1" x14ac:dyDescent="0.2">
      <c r="A111" s="10" t="s">
        <v>131</v>
      </c>
      <c r="B111" s="10"/>
      <c r="C111" s="19"/>
    </row>
    <row r="112" spans="1:3" ht="15.75" customHeight="1" x14ac:dyDescent="0.2">
      <c r="A112" s="10" t="s">
        <v>132</v>
      </c>
      <c r="B112" s="10"/>
      <c r="C112" s="19"/>
    </row>
    <row r="113" spans="1:3" ht="15.75" customHeight="1" x14ac:dyDescent="0.2">
      <c r="A113" s="10" t="s">
        <v>133</v>
      </c>
      <c r="B113" s="10"/>
      <c r="C113" s="19"/>
    </row>
    <row r="114" spans="1:3" ht="15.75" customHeight="1" x14ac:dyDescent="0.2">
      <c r="A114" s="10" t="s">
        <v>134</v>
      </c>
      <c r="B114" s="10"/>
      <c r="C114" s="19"/>
    </row>
    <row r="115" spans="1:3" ht="15.75" customHeight="1" x14ac:dyDescent="0.2">
      <c r="A115" s="10" t="s">
        <v>102</v>
      </c>
      <c r="B115" s="10"/>
      <c r="C115" s="19"/>
    </row>
    <row r="116" spans="1:3" ht="15.75" customHeight="1" x14ac:dyDescent="0.2">
      <c r="A116" s="10" t="s">
        <v>104</v>
      </c>
      <c r="B116" s="10"/>
      <c r="C116" s="19"/>
    </row>
    <row r="117" spans="1:3" ht="15.75" customHeight="1" x14ac:dyDescent="0.2">
      <c r="A117" s="10" t="s">
        <v>98</v>
      </c>
      <c r="B117" s="10"/>
      <c r="C117" s="19"/>
    </row>
    <row r="118" spans="1:3" ht="15.75" customHeight="1" x14ac:dyDescent="0.2">
      <c r="A118" s="10" t="s">
        <v>135</v>
      </c>
      <c r="B118" s="10"/>
      <c r="C118" s="19"/>
    </row>
    <row r="119" spans="1:3" ht="15.75" customHeight="1" x14ac:dyDescent="0.2">
      <c r="A119" s="10" t="s">
        <v>136</v>
      </c>
      <c r="B119" s="10"/>
      <c r="C119" s="19"/>
    </row>
    <row r="120" spans="1:3" ht="15.75" customHeight="1" x14ac:dyDescent="0.2">
      <c r="A120" s="10" t="s">
        <v>94</v>
      </c>
      <c r="B120" s="10"/>
      <c r="C120" s="19"/>
    </row>
    <row r="121" spans="1:3" ht="15.75" customHeight="1" x14ac:dyDescent="0.2">
      <c r="A121" s="10" t="s">
        <v>111</v>
      </c>
      <c r="B121" s="10"/>
      <c r="C121" s="19"/>
    </row>
    <row r="122" spans="1:3" ht="15.75" customHeight="1" x14ac:dyDescent="0.2">
      <c r="A122" s="10" t="s">
        <v>137</v>
      </c>
      <c r="B122" s="10"/>
      <c r="C122" s="19"/>
    </row>
    <row r="123" spans="1:3" ht="15.75" customHeight="1" x14ac:dyDescent="0.2">
      <c r="A123" s="10" t="s">
        <v>138</v>
      </c>
      <c r="B123" s="10"/>
      <c r="C123" s="19"/>
    </row>
    <row r="124" spans="1:3" ht="15.75" customHeight="1" x14ac:dyDescent="0.2">
      <c r="A124" s="10" t="s">
        <v>139</v>
      </c>
      <c r="B124" s="10"/>
      <c r="C124" s="19"/>
    </row>
    <row r="125" spans="1:3" ht="15.75" customHeight="1" x14ac:dyDescent="0.2">
      <c r="A125" s="10" t="s">
        <v>113</v>
      </c>
      <c r="B125" s="10"/>
      <c r="C125" s="19"/>
    </row>
    <row r="126" spans="1:3" ht="15.75" customHeight="1" x14ac:dyDescent="0.2">
      <c r="A126" s="10" t="s">
        <v>140</v>
      </c>
      <c r="B126" s="10"/>
      <c r="C126" s="19"/>
    </row>
    <row r="127" spans="1:3" ht="15.75" customHeight="1" x14ac:dyDescent="0.2">
      <c r="A127" s="10" t="s">
        <v>106</v>
      </c>
      <c r="B127" s="10"/>
      <c r="C127" s="19"/>
    </row>
    <row r="128" spans="1:3" ht="15.75" customHeight="1" x14ac:dyDescent="0.2">
      <c r="A128" s="10" t="s">
        <v>141</v>
      </c>
      <c r="B128" s="10"/>
      <c r="C128" s="19"/>
    </row>
    <row r="129" spans="1:3" ht="15.75" customHeight="1" x14ac:dyDescent="0.2">
      <c r="A129" s="10" t="s">
        <v>142</v>
      </c>
      <c r="B129" s="10"/>
      <c r="C129" s="19"/>
    </row>
    <row r="130" spans="1:3" ht="15.75" customHeight="1" x14ac:dyDescent="0.2">
      <c r="A130" s="10" t="s">
        <v>143</v>
      </c>
      <c r="B130" s="10"/>
      <c r="C130" s="19"/>
    </row>
    <row r="131" spans="1:3" ht="15.75" customHeight="1" x14ac:dyDescent="0.2">
      <c r="A131" s="10" t="s">
        <v>144</v>
      </c>
      <c r="B131" s="10"/>
      <c r="C131" s="19"/>
    </row>
    <row r="132" spans="1:3" ht="15.75" customHeight="1" x14ac:dyDescent="0.2">
      <c r="A132" s="10" t="s">
        <v>145</v>
      </c>
      <c r="B132" s="10"/>
      <c r="C132" s="19"/>
    </row>
    <row r="133" spans="1:3" ht="15.75" customHeight="1" x14ac:dyDescent="0.2">
      <c r="A133" s="10" t="s">
        <v>146</v>
      </c>
      <c r="B133" s="10"/>
      <c r="C133" s="19"/>
    </row>
    <row r="134" spans="1:3" ht="15.75" customHeight="1" x14ac:dyDescent="0.2">
      <c r="A134" s="10" t="s">
        <v>122</v>
      </c>
      <c r="B134" s="10"/>
      <c r="C134" s="19"/>
    </row>
    <row r="135" spans="1:3" ht="15.75" customHeight="1" x14ac:dyDescent="0.2">
      <c r="A135" s="10" t="s">
        <v>147</v>
      </c>
      <c r="B135" s="10"/>
      <c r="C135" s="19"/>
    </row>
    <row r="136" spans="1:3" ht="15.75" customHeight="1" x14ac:dyDescent="0.2">
      <c r="A136" s="10" t="s">
        <v>161</v>
      </c>
      <c r="B136" s="10"/>
      <c r="C136" s="19"/>
    </row>
    <row r="137" spans="1:3" ht="15.75" customHeight="1" x14ac:dyDescent="0.2">
      <c r="A137" s="10" t="s">
        <v>125</v>
      </c>
      <c r="B137" s="10"/>
      <c r="C137" s="19"/>
    </row>
    <row r="138" spans="1:3" ht="15.75" customHeight="1" x14ac:dyDescent="0.2">
      <c r="A138" s="10" t="s">
        <v>148</v>
      </c>
      <c r="B138" s="10"/>
      <c r="C138" s="19"/>
    </row>
    <row r="139" spans="1:3" ht="15.75" customHeight="1" x14ac:dyDescent="0.2">
      <c r="A139" s="10" t="s">
        <v>126</v>
      </c>
      <c r="B139" s="10"/>
      <c r="C139" s="19"/>
    </row>
    <row r="140" spans="1:3" ht="15.75" customHeight="1" x14ac:dyDescent="0.2">
      <c r="A140" s="10" t="s">
        <v>149</v>
      </c>
      <c r="B140" s="10"/>
      <c r="C140" s="19"/>
    </row>
    <row r="141" spans="1:3" ht="15.75" customHeight="1" x14ac:dyDescent="0.2">
      <c r="A141" s="10" t="s">
        <v>150</v>
      </c>
      <c r="B141" s="10"/>
      <c r="C141" s="19"/>
    </row>
    <row r="142" spans="1:3" ht="15.75" customHeight="1" x14ac:dyDescent="0.2">
      <c r="A142" s="10" t="s">
        <v>151</v>
      </c>
      <c r="B142" s="10"/>
      <c r="C142" s="19"/>
    </row>
    <row r="143" spans="1:3" ht="15.75" customHeight="1" x14ac:dyDescent="0.2">
      <c r="A143" s="10" t="s">
        <v>152</v>
      </c>
      <c r="B143" s="10"/>
      <c r="C143" s="19"/>
    </row>
    <row r="144" spans="1:3" ht="15.75" customHeight="1" x14ac:dyDescent="0.2">
      <c r="A144" s="10" t="s">
        <v>153</v>
      </c>
      <c r="B144" s="10"/>
      <c r="C144" s="19"/>
    </row>
    <row r="145" spans="1:3" ht="15.75" customHeight="1" x14ac:dyDescent="0.2">
      <c r="A145" s="10" t="s">
        <v>154</v>
      </c>
      <c r="B145" s="10"/>
      <c r="C145" s="19"/>
    </row>
    <row r="146" spans="1:3" ht="15.75" customHeight="1" x14ac:dyDescent="0.2">
      <c r="A146" s="10" t="s">
        <v>155</v>
      </c>
      <c r="B146" s="10"/>
      <c r="C146" s="19"/>
    </row>
    <row r="147" spans="1:3" ht="15.75" customHeight="1" x14ac:dyDescent="0.2">
      <c r="A147" s="10" t="s">
        <v>156</v>
      </c>
      <c r="B147" s="10"/>
      <c r="C147" s="19"/>
    </row>
    <row r="148" spans="1:3" ht="15.75" customHeight="1" x14ac:dyDescent="0.2">
      <c r="A148" s="10" t="s">
        <v>157</v>
      </c>
      <c r="B148" s="10"/>
      <c r="C148" s="19"/>
    </row>
    <row r="149" spans="1:3" ht="15.75" customHeight="1" x14ac:dyDescent="0.2">
      <c r="A149" s="10" t="s">
        <v>110</v>
      </c>
      <c r="B149" s="10"/>
      <c r="C149" s="19"/>
    </row>
    <row r="150" spans="1:3" ht="15.75" customHeight="1" x14ac:dyDescent="0.2"/>
    <row r="151" spans="1:3" ht="15.75" customHeight="1" x14ac:dyDescent="0.2"/>
    <row r="152" spans="1:3" ht="15.75" customHeight="1" x14ac:dyDescent="0.2"/>
    <row r="153" spans="1:3" ht="15.75" customHeight="1" x14ac:dyDescent="0.2"/>
    <row r="154" spans="1:3" ht="15.75" customHeight="1" x14ac:dyDescent="0.2"/>
    <row r="155" spans="1:3" ht="15.75" customHeight="1" x14ac:dyDescent="0.2"/>
    <row r="156" spans="1:3" ht="15.75" customHeight="1" x14ac:dyDescent="0.2"/>
    <row r="157" spans="1:3" ht="15.75" customHeight="1" x14ac:dyDescent="0.2"/>
    <row r="158" spans="1:3" ht="15.75" customHeight="1" x14ac:dyDescent="0.2"/>
    <row r="159" spans="1:3" ht="15.75" customHeight="1" x14ac:dyDescent="0.2"/>
    <row r="160" spans="1:3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C32:C33 A33">
    <cfRule type="expression" dxfId="11" priority="1">
      <formula>Q32="yes"</formula>
    </cfRule>
  </conditionalFormatting>
  <conditionalFormatting sqref="A33">
    <cfRule type="expression" dxfId="10" priority="2">
      <formula>O33="yes"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1000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3" x14ac:dyDescent="0.2">
      <c r="A2" s="10"/>
      <c r="B2" s="16">
        <f>COUNTIF(B4:B78,"&gt;0")</f>
        <v>10</v>
      </c>
      <c r="C2" s="14"/>
    </row>
    <row r="3" spans="1:3" x14ac:dyDescent="0.2">
      <c r="A3" s="17" t="s">
        <v>2</v>
      </c>
      <c r="B3" s="18" t="s">
        <v>158</v>
      </c>
      <c r="C3" s="18" t="s">
        <v>1</v>
      </c>
    </row>
    <row r="4" spans="1:3" x14ac:dyDescent="0.2">
      <c r="A4" s="10" t="s">
        <v>37</v>
      </c>
      <c r="B4" s="10"/>
      <c r="C4" s="19"/>
    </row>
    <row r="5" spans="1:3" x14ac:dyDescent="0.2">
      <c r="A5" s="10" t="s">
        <v>56</v>
      </c>
      <c r="B5" s="10"/>
      <c r="C5" s="19"/>
    </row>
    <row r="6" spans="1:3" x14ac:dyDescent="0.2">
      <c r="A6" s="10" t="s">
        <v>17</v>
      </c>
      <c r="B6" s="10"/>
      <c r="C6" s="19"/>
    </row>
    <row r="7" spans="1:3" x14ac:dyDescent="0.2">
      <c r="A7" s="10" t="s">
        <v>33</v>
      </c>
      <c r="B7" s="10"/>
      <c r="C7" s="10"/>
    </row>
    <row r="8" spans="1:3" x14ac:dyDescent="0.2">
      <c r="A8" s="10" t="s">
        <v>22</v>
      </c>
      <c r="B8" s="13">
        <v>45</v>
      </c>
      <c r="C8" s="19"/>
    </row>
    <row r="9" spans="1:3" x14ac:dyDescent="0.2">
      <c r="A9" s="10" t="s">
        <v>21</v>
      </c>
      <c r="B9" s="13">
        <v>41</v>
      </c>
      <c r="C9" s="19"/>
    </row>
    <row r="10" spans="1:3" x14ac:dyDescent="0.2">
      <c r="A10" s="10" t="s">
        <v>59</v>
      </c>
      <c r="B10" s="10"/>
      <c r="C10" s="19"/>
    </row>
    <row r="11" spans="1:3" x14ac:dyDescent="0.2">
      <c r="A11" s="10" t="s">
        <v>60</v>
      </c>
      <c r="B11" s="10"/>
      <c r="C11" s="19"/>
    </row>
    <row r="12" spans="1:3" x14ac:dyDescent="0.2">
      <c r="A12" s="10" t="s">
        <v>27</v>
      </c>
      <c r="B12" s="13">
        <v>44</v>
      </c>
      <c r="C12" s="19"/>
    </row>
    <row r="13" spans="1:3" x14ac:dyDescent="0.2">
      <c r="A13" s="10" t="s">
        <v>61</v>
      </c>
      <c r="B13" s="10"/>
      <c r="C13" s="19"/>
    </row>
    <row r="14" spans="1:3" x14ac:dyDescent="0.2">
      <c r="A14" s="10" t="s">
        <v>62</v>
      </c>
      <c r="C14" s="19"/>
    </row>
    <row r="15" spans="1:3" x14ac:dyDescent="0.2">
      <c r="A15" s="10" t="s">
        <v>48</v>
      </c>
      <c r="B15" s="13">
        <v>42</v>
      </c>
      <c r="C15" s="19"/>
    </row>
    <row r="16" spans="1:3" x14ac:dyDescent="0.2">
      <c r="A16" s="10" t="s">
        <v>63</v>
      </c>
      <c r="B16" s="10"/>
      <c r="C16" s="19"/>
    </row>
    <row r="17" spans="1:3" x14ac:dyDescent="0.2">
      <c r="A17" s="10" t="s">
        <v>29</v>
      </c>
      <c r="B17" s="10"/>
      <c r="C17" s="19"/>
    </row>
    <row r="18" spans="1:3" x14ac:dyDescent="0.2">
      <c r="A18" s="10" t="s">
        <v>64</v>
      </c>
      <c r="B18" s="10"/>
      <c r="C18" s="19"/>
    </row>
    <row r="19" spans="1:3" x14ac:dyDescent="0.2">
      <c r="A19" s="10" t="s">
        <v>24</v>
      </c>
      <c r="B19" s="13">
        <v>48</v>
      </c>
      <c r="C19" s="19"/>
    </row>
    <row r="20" spans="1:3" x14ac:dyDescent="0.2">
      <c r="A20" s="10" t="s">
        <v>65</v>
      </c>
      <c r="B20" s="10"/>
      <c r="C20" s="19"/>
    </row>
    <row r="21" spans="1:3" ht="15.75" customHeight="1" x14ac:dyDescent="0.2">
      <c r="A21" s="10" t="s">
        <v>36</v>
      </c>
      <c r="B21" s="10"/>
      <c r="C21" s="19"/>
    </row>
    <row r="22" spans="1:3" ht="15.75" customHeight="1" x14ac:dyDescent="0.2">
      <c r="A22" s="10" t="s">
        <v>18</v>
      </c>
      <c r="B22" s="13">
        <v>47</v>
      </c>
      <c r="C22" s="19"/>
    </row>
    <row r="23" spans="1:3" ht="15.75" customHeight="1" x14ac:dyDescent="0.2">
      <c r="A23" s="10" t="s">
        <v>66</v>
      </c>
      <c r="B23" s="10"/>
      <c r="C23" s="19"/>
    </row>
    <row r="24" spans="1:3" ht="15.75" customHeight="1" x14ac:dyDescent="0.2">
      <c r="A24" s="10" t="s">
        <v>20</v>
      </c>
      <c r="B24" s="13">
        <v>46</v>
      </c>
      <c r="C24" s="19"/>
    </row>
    <row r="25" spans="1:3" ht="15.75" customHeight="1" x14ac:dyDescent="0.2">
      <c r="A25" s="10" t="s">
        <v>67</v>
      </c>
      <c r="B25" s="10"/>
      <c r="C25" s="19"/>
    </row>
    <row r="26" spans="1:3" ht="15.75" customHeight="1" x14ac:dyDescent="0.2">
      <c r="A26" s="10" t="s">
        <v>42</v>
      </c>
      <c r="B26" s="10"/>
      <c r="C26" s="19"/>
    </row>
    <row r="27" spans="1:3" ht="15.75" customHeight="1" x14ac:dyDescent="0.2">
      <c r="A27" s="10" t="s">
        <v>41</v>
      </c>
      <c r="B27" s="10"/>
      <c r="C27" s="19"/>
    </row>
    <row r="28" spans="1:3" ht="15.75" customHeight="1" x14ac:dyDescent="0.2">
      <c r="A28" s="10" t="s">
        <v>68</v>
      </c>
      <c r="B28" s="10"/>
      <c r="C28" s="19"/>
    </row>
    <row r="29" spans="1:3" ht="15.75" customHeight="1" x14ac:dyDescent="0.2">
      <c r="A29" s="10" t="s">
        <v>69</v>
      </c>
      <c r="B29" s="10"/>
      <c r="C29" s="19"/>
    </row>
    <row r="30" spans="1:3" ht="15.75" customHeight="1" x14ac:dyDescent="0.2">
      <c r="A30" s="10" t="s">
        <v>34</v>
      </c>
      <c r="B30" s="10"/>
      <c r="C30" s="19"/>
    </row>
    <row r="31" spans="1:3" ht="15.75" customHeight="1" x14ac:dyDescent="0.2">
      <c r="A31" s="10" t="s">
        <v>54</v>
      </c>
      <c r="B31" s="10"/>
      <c r="C31" s="19"/>
    </row>
    <row r="32" spans="1:3" ht="15.75" customHeight="1" x14ac:dyDescent="0.2">
      <c r="A32" s="10" t="s">
        <v>32</v>
      </c>
      <c r="B32" s="13">
        <v>49</v>
      </c>
      <c r="C32" s="19"/>
    </row>
    <row r="33" spans="1:3" ht="15.75" customHeight="1" x14ac:dyDescent="0.2">
      <c r="A33" s="10" t="s">
        <v>35</v>
      </c>
      <c r="B33" s="10"/>
      <c r="C33" s="19"/>
    </row>
    <row r="34" spans="1:3" ht="15.75" customHeight="1" x14ac:dyDescent="0.2">
      <c r="A34" s="10" t="s">
        <v>26</v>
      </c>
      <c r="B34" s="10"/>
      <c r="C34" s="19"/>
    </row>
    <row r="35" spans="1:3" ht="15.75" customHeight="1" x14ac:dyDescent="0.2">
      <c r="A35" s="10" t="s">
        <v>70</v>
      </c>
      <c r="B35" s="10"/>
      <c r="C35" s="19"/>
    </row>
    <row r="36" spans="1:3" ht="15.75" customHeight="1" x14ac:dyDescent="0.2">
      <c r="A36" s="10" t="s">
        <v>38</v>
      </c>
      <c r="B36" s="10"/>
      <c r="C36" s="19"/>
    </row>
    <row r="37" spans="1:3" ht="15.75" customHeight="1" x14ac:dyDescent="0.2">
      <c r="A37" s="10" t="s">
        <v>31</v>
      </c>
      <c r="B37" s="10"/>
      <c r="C37" s="19"/>
    </row>
    <row r="38" spans="1:3" ht="15.75" customHeight="1" x14ac:dyDescent="0.2">
      <c r="A38" s="10" t="s">
        <v>45</v>
      </c>
      <c r="B38" s="10"/>
      <c r="C38" s="19"/>
    </row>
    <row r="39" spans="1:3" ht="15.75" customHeight="1" x14ac:dyDescent="0.2">
      <c r="A39" s="10" t="s">
        <v>71</v>
      </c>
      <c r="B39" s="10"/>
      <c r="C39" s="19"/>
    </row>
    <row r="40" spans="1:3" ht="15.75" customHeight="1" x14ac:dyDescent="0.2">
      <c r="A40" s="10" t="s">
        <v>72</v>
      </c>
      <c r="B40" s="10"/>
      <c r="C40" s="19"/>
    </row>
    <row r="41" spans="1:3" ht="15.75" customHeight="1" x14ac:dyDescent="0.2">
      <c r="A41" s="10" t="s">
        <v>30</v>
      </c>
      <c r="B41" s="10"/>
      <c r="C41" s="19"/>
    </row>
    <row r="42" spans="1:3" ht="15.75" customHeight="1" x14ac:dyDescent="0.2">
      <c r="A42" s="10" t="s">
        <v>73</v>
      </c>
      <c r="B42" s="10"/>
      <c r="C42" s="19"/>
    </row>
    <row r="43" spans="1:3" ht="15.75" customHeight="1" x14ac:dyDescent="0.2">
      <c r="A43" s="10" t="s">
        <v>49</v>
      </c>
      <c r="B43" s="10"/>
      <c r="C43" s="19"/>
    </row>
    <row r="44" spans="1:3" ht="15.75" customHeight="1" x14ac:dyDescent="0.2">
      <c r="A44" s="10" t="s">
        <v>162</v>
      </c>
      <c r="B44" s="10"/>
      <c r="C44" s="19"/>
    </row>
    <row r="45" spans="1:3" ht="15.75" customHeight="1" x14ac:dyDescent="0.2">
      <c r="A45" s="10" t="s">
        <v>46</v>
      </c>
      <c r="B45" s="10"/>
      <c r="C45" s="19"/>
    </row>
    <row r="46" spans="1:3" ht="15.75" customHeight="1" x14ac:dyDescent="0.2">
      <c r="A46" s="10" t="s">
        <v>74</v>
      </c>
      <c r="B46" s="10"/>
      <c r="C46" s="19"/>
    </row>
    <row r="47" spans="1:3" ht="15.75" customHeight="1" x14ac:dyDescent="0.2">
      <c r="A47" s="10" t="s">
        <v>50</v>
      </c>
      <c r="B47" s="10"/>
      <c r="C47" s="19"/>
    </row>
    <row r="48" spans="1:3" ht="15.75" customHeight="1" x14ac:dyDescent="0.2">
      <c r="A48" s="10" t="s">
        <v>43</v>
      </c>
      <c r="B48" s="10"/>
      <c r="C48" s="19"/>
    </row>
    <row r="49" spans="1:3" ht="15.75" customHeight="1" x14ac:dyDescent="0.2">
      <c r="A49" s="10" t="s">
        <v>75</v>
      </c>
      <c r="B49" s="10"/>
      <c r="C49" s="19"/>
    </row>
    <row r="50" spans="1:3" ht="15.75" customHeight="1" x14ac:dyDescent="0.2">
      <c r="A50" s="10" t="s">
        <v>76</v>
      </c>
      <c r="B50" s="10"/>
      <c r="C50" s="19"/>
    </row>
    <row r="51" spans="1:3" ht="15.75" customHeight="1" x14ac:dyDescent="0.2">
      <c r="A51" s="10" t="s">
        <v>51</v>
      </c>
      <c r="B51" s="10"/>
      <c r="C51" s="19"/>
    </row>
    <row r="52" spans="1:3" ht="15.75" customHeight="1" x14ac:dyDescent="0.2">
      <c r="A52" s="10" t="s">
        <v>28</v>
      </c>
      <c r="B52" s="10"/>
      <c r="C52" s="19"/>
    </row>
    <row r="53" spans="1:3" ht="15.75" customHeight="1" x14ac:dyDescent="0.2">
      <c r="A53" s="10" t="s">
        <v>55</v>
      </c>
      <c r="B53" s="10"/>
      <c r="C53" s="19"/>
    </row>
    <row r="54" spans="1:3" ht="15.75" customHeight="1" x14ac:dyDescent="0.2">
      <c r="A54" s="10" t="s">
        <v>15</v>
      </c>
      <c r="B54" s="10"/>
      <c r="C54" s="19"/>
    </row>
    <row r="55" spans="1:3" ht="15.75" customHeight="1" x14ac:dyDescent="0.2">
      <c r="A55" s="10" t="s">
        <v>77</v>
      </c>
      <c r="B55" s="10"/>
      <c r="C55" s="19"/>
    </row>
    <row r="56" spans="1:3" ht="15.75" customHeight="1" x14ac:dyDescent="0.2">
      <c r="A56" s="10" t="s">
        <v>78</v>
      </c>
      <c r="B56" s="10"/>
      <c r="C56" s="19"/>
    </row>
    <row r="57" spans="1:3" ht="15.75" customHeight="1" x14ac:dyDescent="0.2">
      <c r="A57" s="10" t="s">
        <v>16</v>
      </c>
      <c r="B57" s="13">
        <v>50</v>
      </c>
      <c r="C57" s="19"/>
    </row>
    <row r="58" spans="1:3" ht="15.75" customHeight="1" x14ac:dyDescent="0.2">
      <c r="A58" s="10" t="s">
        <v>79</v>
      </c>
      <c r="B58" s="10"/>
      <c r="C58" s="19"/>
    </row>
    <row r="59" spans="1:3" ht="15.75" customHeight="1" x14ac:dyDescent="0.2">
      <c r="A59" s="10" t="s">
        <v>25</v>
      </c>
      <c r="B59" s="10"/>
      <c r="C59" s="19"/>
    </row>
    <row r="60" spans="1:3" ht="15.75" customHeight="1" x14ac:dyDescent="0.2">
      <c r="A60" s="10" t="s">
        <v>80</v>
      </c>
      <c r="B60" s="10"/>
      <c r="C60" s="19"/>
    </row>
    <row r="61" spans="1:3" ht="15.75" customHeight="1" x14ac:dyDescent="0.2">
      <c r="A61" s="10" t="s">
        <v>57</v>
      </c>
      <c r="B61" s="10"/>
      <c r="C61" s="19"/>
    </row>
    <row r="62" spans="1:3" ht="15.75" customHeight="1" x14ac:dyDescent="0.2">
      <c r="A62" s="10" t="s">
        <v>40</v>
      </c>
      <c r="B62" s="10"/>
      <c r="C62" s="19"/>
    </row>
    <row r="63" spans="1:3" ht="15.75" customHeight="1" x14ac:dyDescent="0.2">
      <c r="A63" s="10" t="s">
        <v>81</v>
      </c>
      <c r="B63" s="10"/>
      <c r="C63" s="19"/>
    </row>
    <row r="64" spans="1:3" ht="15.75" customHeight="1" x14ac:dyDescent="0.2">
      <c r="A64" s="10" t="s">
        <v>52</v>
      </c>
      <c r="B64" s="10"/>
      <c r="C64" s="19"/>
    </row>
    <row r="65" spans="1:3" ht="15.75" customHeight="1" x14ac:dyDescent="0.2">
      <c r="A65" s="10" t="s">
        <v>82</v>
      </c>
      <c r="B65" s="10"/>
      <c r="C65" s="19"/>
    </row>
    <row r="66" spans="1:3" ht="15.75" customHeight="1" x14ac:dyDescent="0.2">
      <c r="A66" s="10" t="s">
        <v>83</v>
      </c>
      <c r="B66" s="14"/>
      <c r="C66" s="19"/>
    </row>
    <row r="67" spans="1:3" ht="15.75" customHeight="1" x14ac:dyDescent="0.2">
      <c r="A67" s="10" t="s">
        <v>19</v>
      </c>
      <c r="B67" s="14"/>
      <c r="C67" s="19"/>
    </row>
    <row r="68" spans="1:3" ht="15.75" customHeight="1" x14ac:dyDescent="0.2">
      <c r="A68" s="10" t="s">
        <v>23</v>
      </c>
      <c r="B68" s="14"/>
      <c r="C68" s="19"/>
    </row>
    <row r="69" spans="1:3" ht="15.75" customHeight="1" x14ac:dyDescent="0.2">
      <c r="A69" s="10" t="s">
        <v>39</v>
      </c>
      <c r="B69" s="27">
        <v>43</v>
      </c>
      <c r="C69" s="19"/>
    </row>
    <row r="70" spans="1:3" ht="15.75" customHeight="1" x14ac:dyDescent="0.2">
      <c r="A70" s="10" t="s">
        <v>160</v>
      </c>
      <c r="B70" s="20"/>
      <c r="C70" s="19"/>
    </row>
    <row r="71" spans="1:3" ht="15.75" customHeight="1" x14ac:dyDescent="0.2">
      <c r="A71" s="10" t="s">
        <v>84</v>
      </c>
      <c r="B71" s="10"/>
      <c r="C71" s="19"/>
    </row>
    <row r="72" spans="1:3" ht="15.75" customHeight="1" x14ac:dyDescent="0.2">
      <c r="A72" s="10" t="s">
        <v>85</v>
      </c>
      <c r="B72" s="10"/>
      <c r="C72" s="19"/>
    </row>
    <row r="73" spans="1:3" ht="15.75" customHeight="1" x14ac:dyDescent="0.2">
      <c r="A73" s="10" t="s">
        <v>53</v>
      </c>
      <c r="B73" s="10"/>
      <c r="C73" s="19"/>
    </row>
    <row r="74" spans="1:3" ht="15.75" customHeight="1" x14ac:dyDescent="0.2">
      <c r="A74" s="10" t="s">
        <v>86</v>
      </c>
      <c r="B74" s="14"/>
      <c r="C74" s="19"/>
    </row>
    <row r="75" spans="1:3" ht="15.75" customHeight="1" x14ac:dyDescent="0.2">
      <c r="A75" s="10" t="s">
        <v>87</v>
      </c>
      <c r="B75" s="14"/>
      <c r="C75" s="19"/>
    </row>
    <row r="76" spans="1:3" ht="15.75" customHeight="1" x14ac:dyDescent="0.2">
      <c r="A76" s="14" t="s">
        <v>88</v>
      </c>
      <c r="B76" s="10"/>
      <c r="C76" s="19"/>
    </row>
    <row r="77" spans="1:3" ht="15.75" customHeight="1" x14ac:dyDescent="0.2">
      <c r="A77" s="10" t="s">
        <v>58</v>
      </c>
      <c r="B77" s="10"/>
      <c r="C77" s="19"/>
    </row>
    <row r="78" spans="1:3" ht="15.75" customHeight="1" x14ac:dyDescent="0.2">
      <c r="A78" s="10" t="s">
        <v>89</v>
      </c>
      <c r="B78" s="10"/>
      <c r="C78" s="19"/>
    </row>
    <row r="79" spans="1:3" ht="15.75" customHeight="1" x14ac:dyDescent="0.2">
      <c r="A79" s="10"/>
      <c r="B79" s="10"/>
      <c r="C79" s="19"/>
    </row>
    <row r="80" spans="1:3" ht="15.75" customHeight="1" x14ac:dyDescent="0.2">
      <c r="A80" s="10" t="s">
        <v>159</v>
      </c>
      <c r="B80" s="20">
        <f>COUNTIF(B82:B152,"&gt;0")</f>
        <v>5</v>
      </c>
      <c r="C80" s="19"/>
    </row>
    <row r="81" spans="1:3" ht="15.75" customHeight="1" x14ac:dyDescent="0.2">
      <c r="A81" s="21" t="s">
        <v>2</v>
      </c>
      <c r="B81" s="18" t="s">
        <v>158</v>
      </c>
      <c r="C81" s="18" t="s">
        <v>1</v>
      </c>
    </row>
    <row r="82" spans="1:3" ht="15.75" customHeight="1" x14ac:dyDescent="0.2">
      <c r="A82" s="10" t="s">
        <v>91</v>
      </c>
      <c r="B82" s="13">
        <v>50</v>
      </c>
      <c r="C82" s="19"/>
    </row>
    <row r="83" spans="1:3" ht="15.75" customHeight="1" x14ac:dyDescent="0.2">
      <c r="A83" s="10" t="s">
        <v>128</v>
      </c>
      <c r="B83" s="10"/>
      <c r="C83" s="19"/>
    </row>
    <row r="84" spans="1:3" ht="15.75" customHeight="1" x14ac:dyDescent="0.2">
      <c r="A84" s="10" t="s">
        <v>118</v>
      </c>
      <c r="B84" s="10"/>
      <c r="C84" s="19"/>
    </row>
    <row r="85" spans="1:3" ht="15.75" customHeight="1" x14ac:dyDescent="0.2">
      <c r="A85" s="10" t="s">
        <v>129</v>
      </c>
      <c r="B85" s="10"/>
      <c r="C85" s="19"/>
    </row>
    <row r="86" spans="1:3" ht="15.75" customHeight="1" x14ac:dyDescent="0.2">
      <c r="A86" s="15" t="s">
        <v>100</v>
      </c>
      <c r="B86" s="10"/>
      <c r="C86" s="19"/>
    </row>
    <row r="87" spans="1:3" ht="15.75" customHeight="1" x14ac:dyDescent="0.2">
      <c r="A87" s="10" t="s">
        <v>119</v>
      </c>
      <c r="B87" s="10"/>
      <c r="C87" s="19"/>
    </row>
    <row r="88" spans="1:3" ht="15.75" customHeight="1" x14ac:dyDescent="0.2">
      <c r="A88" s="10" t="s">
        <v>97</v>
      </c>
      <c r="B88" s="10"/>
      <c r="C88" s="19"/>
    </row>
    <row r="89" spans="1:3" ht="15.75" customHeight="1" x14ac:dyDescent="0.2">
      <c r="A89" s="10" t="s">
        <v>120</v>
      </c>
      <c r="B89" s="10"/>
      <c r="C89" s="19"/>
    </row>
    <row r="90" spans="1:3" ht="15.75" customHeight="1" x14ac:dyDescent="0.2">
      <c r="A90" s="10" t="s">
        <v>130</v>
      </c>
      <c r="B90" s="10"/>
      <c r="C90" s="19"/>
    </row>
    <row r="91" spans="1:3" ht="15.75" customHeight="1" x14ac:dyDescent="0.2">
      <c r="A91" s="10" t="s">
        <v>131</v>
      </c>
      <c r="B91" s="10"/>
      <c r="C91" s="19"/>
    </row>
    <row r="92" spans="1:3" ht="15.75" customHeight="1" x14ac:dyDescent="0.2">
      <c r="A92" s="10" t="s">
        <v>132</v>
      </c>
      <c r="B92" s="10"/>
      <c r="C92" s="19"/>
    </row>
    <row r="93" spans="1:3" ht="15.75" customHeight="1" x14ac:dyDescent="0.2">
      <c r="A93" s="10" t="s">
        <v>133</v>
      </c>
      <c r="B93" s="10"/>
      <c r="C93" s="19"/>
    </row>
    <row r="94" spans="1:3" ht="15.75" customHeight="1" x14ac:dyDescent="0.2">
      <c r="A94" s="10" t="s">
        <v>101</v>
      </c>
      <c r="B94" s="10"/>
      <c r="C94" s="19"/>
    </row>
    <row r="95" spans="1:3" ht="15.75" customHeight="1" x14ac:dyDescent="0.2">
      <c r="A95" s="10" t="s">
        <v>134</v>
      </c>
      <c r="B95" s="10"/>
      <c r="C95" s="19"/>
    </row>
    <row r="96" spans="1:3" ht="15.75" customHeight="1" x14ac:dyDescent="0.2">
      <c r="A96" s="10" t="s">
        <v>102</v>
      </c>
      <c r="B96" s="10"/>
      <c r="C96" s="19"/>
    </row>
    <row r="97" spans="1:3" ht="15.75" customHeight="1" x14ac:dyDescent="0.2">
      <c r="A97" s="10" t="s">
        <v>103</v>
      </c>
      <c r="B97" s="10"/>
      <c r="C97" s="19"/>
    </row>
    <row r="98" spans="1:3" ht="15.75" customHeight="1" x14ac:dyDescent="0.2">
      <c r="A98" s="10" t="s">
        <v>104</v>
      </c>
      <c r="B98" s="10"/>
      <c r="C98" s="19"/>
    </row>
    <row r="99" spans="1:3" ht="15.75" customHeight="1" x14ac:dyDescent="0.2">
      <c r="A99" s="10" t="s">
        <v>105</v>
      </c>
      <c r="B99" s="10"/>
      <c r="C99" s="19"/>
    </row>
    <row r="100" spans="1:3" ht="15.75" customHeight="1" x14ac:dyDescent="0.2">
      <c r="A100" s="10" t="s">
        <v>92</v>
      </c>
      <c r="B100" s="13">
        <v>48</v>
      </c>
      <c r="C100" s="19"/>
    </row>
    <row r="101" spans="1:3" ht="15.75" customHeight="1" x14ac:dyDescent="0.2">
      <c r="A101" s="10" t="s">
        <v>98</v>
      </c>
      <c r="B101" s="10"/>
      <c r="C101" s="19"/>
    </row>
    <row r="102" spans="1:3" ht="15.75" customHeight="1" x14ac:dyDescent="0.2">
      <c r="A102" s="10" t="s">
        <v>135</v>
      </c>
      <c r="B102" s="10"/>
      <c r="C102" s="19"/>
    </row>
    <row r="103" spans="1:3" ht="15.75" customHeight="1" x14ac:dyDescent="0.2">
      <c r="A103" s="10" t="s">
        <v>136</v>
      </c>
      <c r="B103" s="10"/>
      <c r="C103" s="19"/>
    </row>
    <row r="104" spans="1:3" ht="15.75" customHeight="1" x14ac:dyDescent="0.2">
      <c r="A104" s="10" t="s">
        <v>94</v>
      </c>
      <c r="B104" s="13">
        <v>47</v>
      </c>
      <c r="C104" s="19"/>
    </row>
    <row r="105" spans="1:3" ht="15.75" customHeight="1" x14ac:dyDescent="0.2">
      <c r="A105" s="10" t="s">
        <v>111</v>
      </c>
      <c r="B105" s="10"/>
      <c r="C105" s="19"/>
    </row>
    <row r="106" spans="1:3" ht="15.75" customHeight="1" x14ac:dyDescent="0.2">
      <c r="A106" s="10" t="s">
        <v>112</v>
      </c>
      <c r="B106" s="10"/>
      <c r="C106" s="19"/>
    </row>
    <row r="107" spans="1:3" ht="15.75" customHeight="1" x14ac:dyDescent="0.2">
      <c r="A107" s="10" t="s">
        <v>96</v>
      </c>
      <c r="B107" s="10"/>
      <c r="C107" s="19"/>
    </row>
    <row r="108" spans="1:3" ht="15.75" customHeight="1" x14ac:dyDescent="0.2">
      <c r="A108" s="10" t="s">
        <v>137</v>
      </c>
      <c r="B108" s="10"/>
      <c r="C108" s="19"/>
    </row>
    <row r="109" spans="1:3" ht="15.75" customHeight="1" x14ac:dyDescent="0.2">
      <c r="A109" s="10" t="s">
        <v>138</v>
      </c>
      <c r="B109" s="10"/>
      <c r="C109" s="19"/>
    </row>
    <row r="110" spans="1:3" ht="15.75" customHeight="1" x14ac:dyDescent="0.2">
      <c r="A110" s="10" t="s">
        <v>121</v>
      </c>
      <c r="B110" s="10"/>
      <c r="C110" s="19"/>
    </row>
    <row r="111" spans="1:3" ht="15.75" customHeight="1" x14ac:dyDescent="0.2">
      <c r="A111" s="10" t="s">
        <v>139</v>
      </c>
      <c r="B111" s="10"/>
      <c r="C111" s="19"/>
    </row>
    <row r="112" spans="1:3" ht="15.75" customHeight="1" x14ac:dyDescent="0.2">
      <c r="A112" s="10" t="s">
        <v>113</v>
      </c>
      <c r="B112" s="10"/>
      <c r="C112" s="19"/>
    </row>
    <row r="113" spans="1:3" ht="15.75" customHeight="1" x14ac:dyDescent="0.2">
      <c r="A113" s="10" t="s">
        <v>140</v>
      </c>
      <c r="B113" s="10"/>
      <c r="C113" s="19"/>
    </row>
    <row r="114" spans="1:3" ht="15.75" customHeight="1" x14ac:dyDescent="0.2">
      <c r="A114" s="10" t="s">
        <v>106</v>
      </c>
      <c r="B114" s="10"/>
      <c r="C114" s="19"/>
    </row>
    <row r="115" spans="1:3" ht="15.75" customHeight="1" x14ac:dyDescent="0.2">
      <c r="A115" s="10" t="s">
        <v>141</v>
      </c>
      <c r="B115" s="10"/>
      <c r="C115" s="19"/>
    </row>
    <row r="116" spans="1:3" ht="15.75" customHeight="1" x14ac:dyDescent="0.2">
      <c r="A116" s="10" t="s">
        <v>142</v>
      </c>
      <c r="B116" s="10"/>
      <c r="C116" s="19"/>
    </row>
    <row r="117" spans="1:3" ht="15.75" customHeight="1" x14ac:dyDescent="0.2">
      <c r="A117" s="10" t="s">
        <v>143</v>
      </c>
      <c r="B117" s="10"/>
      <c r="C117" s="19"/>
    </row>
    <row r="118" spans="1:3" ht="15.75" customHeight="1" x14ac:dyDescent="0.2">
      <c r="A118" s="10" t="s">
        <v>114</v>
      </c>
      <c r="B118" s="10"/>
      <c r="C118" s="19"/>
    </row>
    <row r="119" spans="1:3" ht="15.75" customHeight="1" x14ac:dyDescent="0.2">
      <c r="A119" s="10" t="s">
        <v>144</v>
      </c>
      <c r="B119" s="10"/>
      <c r="C119" s="19"/>
    </row>
    <row r="120" spans="1:3" ht="15.75" customHeight="1" x14ac:dyDescent="0.2">
      <c r="A120" s="10" t="s">
        <v>107</v>
      </c>
      <c r="B120" s="10"/>
      <c r="C120" s="19"/>
    </row>
    <row r="121" spans="1:3" ht="15.75" customHeight="1" x14ac:dyDescent="0.2">
      <c r="A121" s="10" t="s">
        <v>145</v>
      </c>
      <c r="B121" s="10"/>
      <c r="C121" s="19"/>
    </row>
    <row r="122" spans="1:3" ht="15.75" customHeight="1" x14ac:dyDescent="0.2">
      <c r="A122" s="10" t="s">
        <v>93</v>
      </c>
      <c r="B122" s="13">
        <v>49</v>
      </c>
      <c r="C122" s="19"/>
    </row>
    <row r="123" spans="1:3" ht="15.75" customHeight="1" x14ac:dyDescent="0.2">
      <c r="A123" s="10" t="s">
        <v>146</v>
      </c>
      <c r="B123" s="10"/>
      <c r="C123" s="19"/>
    </row>
    <row r="124" spans="1:3" ht="15.75" customHeight="1" x14ac:dyDescent="0.2">
      <c r="A124" s="10" t="s">
        <v>122</v>
      </c>
      <c r="B124" s="10"/>
      <c r="C124" s="19"/>
    </row>
    <row r="125" spans="1:3" ht="15.75" customHeight="1" x14ac:dyDescent="0.2">
      <c r="A125" s="10" t="s">
        <v>115</v>
      </c>
      <c r="B125" s="10"/>
      <c r="C125" s="19"/>
    </row>
    <row r="126" spans="1:3" ht="15.75" customHeight="1" x14ac:dyDescent="0.2">
      <c r="A126" s="10" t="s">
        <v>95</v>
      </c>
      <c r="B126" s="10"/>
      <c r="C126" s="19"/>
    </row>
    <row r="127" spans="1:3" ht="15.75" customHeight="1" x14ac:dyDescent="0.2">
      <c r="A127" s="10" t="s">
        <v>108</v>
      </c>
      <c r="B127" s="10"/>
      <c r="C127" s="19"/>
    </row>
    <row r="128" spans="1:3" ht="15.75" customHeight="1" x14ac:dyDescent="0.2">
      <c r="A128" s="10" t="s">
        <v>147</v>
      </c>
      <c r="B128" s="10"/>
      <c r="C128" s="19"/>
    </row>
    <row r="129" spans="1:3" ht="15.75" customHeight="1" x14ac:dyDescent="0.2">
      <c r="A129" s="10" t="s">
        <v>124</v>
      </c>
      <c r="B129" s="10"/>
      <c r="C129" s="19"/>
    </row>
    <row r="130" spans="1:3" ht="15.75" customHeight="1" x14ac:dyDescent="0.2">
      <c r="A130" s="10" t="s">
        <v>161</v>
      </c>
      <c r="B130" s="10"/>
      <c r="C130" s="19"/>
    </row>
    <row r="131" spans="1:3" ht="15.75" customHeight="1" x14ac:dyDescent="0.2">
      <c r="A131" s="10" t="s">
        <v>125</v>
      </c>
      <c r="B131" s="10"/>
      <c r="C131" s="19"/>
    </row>
    <row r="132" spans="1:3" ht="15.75" customHeight="1" x14ac:dyDescent="0.2">
      <c r="A132" s="10" t="s">
        <v>116</v>
      </c>
      <c r="B132" s="10"/>
      <c r="C132" s="19"/>
    </row>
    <row r="133" spans="1:3" ht="15.75" customHeight="1" x14ac:dyDescent="0.2">
      <c r="A133" s="10" t="s">
        <v>148</v>
      </c>
      <c r="B133" s="10"/>
      <c r="C133" s="19"/>
    </row>
    <row r="134" spans="1:3" ht="15.75" customHeight="1" x14ac:dyDescent="0.2">
      <c r="A134" s="10" t="s">
        <v>126</v>
      </c>
      <c r="B134" s="10"/>
      <c r="C134" s="19"/>
    </row>
    <row r="135" spans="1:3" ht="15.75" customHeight="1" x14ac:dyDescent="0.2">
      <c r="A135" s="10" t="s">
        <v>117</v>
      </c>
      <c r="B135" s="10"/>
      <c r="C135" s="19"/>
    </row>
    <row r="136" spans="1:3" ht="15.75" customHeight="1" x14ac:dyDescent="0.2">
      <c r="A136" s="10" t="s">
        <v>149</v>
      </c>
      <c r="B136" s="10"/>
      <c r="C136" s="19"/>
    </row>
    <row r="137" spans="1:3" ht="15.75" customHeight="1" x14ac:dyDescent="0.2">
      <c r="A137" s="10" t="s">
        <v>127</v>
      </c>
      <c r="B137" s="10"/>
      <c r="C137" s="19"/>
    </row>
    <row r="138" spans="1:3" ht="15.75" customHeight="1" x14ac:dyDescent="0.2">
      <c r="A138" s="10" t="s">
        <v>150</v>
      </c>
      <c r="B138" s="10"/>
      <c r="C138" s="19"/>
    </row>
    <row r="139" spans="1:3" ht="15.75" customHeight="1" x14ac:dyDescent="0.2">
      <c r="A139" s="10" t="s">
        <v>109</v>
      </c>
      <c r="B139" s="10"/>
      <c r="C139" s="19"/>
    </row>
    <row r="140" spans="1:3" ht="15.75" customHeight="1" x14ac:dyDescent="0.2">
      <c r="A140" s="10" t="s">
        <v>151</v>
      </c>
      <c r="B140" s="10"/>
      <c r="C140" s="19"/>
    </row>
    <row r="141" spans="1:3" ht="15.75" customHeight="1" x14ac:dyDescent="0.2">
      <c r="A141" s="10" t="s">
        <v>152</v>
      </c>
      <c r="B141" s="10"/>
      <c r="C141" s="19"/>
    </row>
    <row r="142" spans="1:3" ht="15.75" customHeight="1" x14ac:dyDescent="0.2">
      <c r="A142" s="10" t="s">
        <v>153</v>
      </c>
      <c r="B142" s="10"/>
      <c r="C142" s="19"/>
    </row>
    <row r="143" spans="1:3" ht="15.75" customHeight="1" x14ac:dyDescent="0.2">
      <c r="A143" s="10" t="s">
        <v>154</v>
      </c>
      <c r="B143" s="10"/>
      <c r="C143" s="19"/>
    </row>
    <row r="144" spans="1:3" ht="15.75" customHeight="1" x14ac:dyDescent="0.2">
      <c r="A144" s="10" t="s">
        <v>155</v>
      </c>
      <c r="B144" s="10"/>
      <c r="C144" s="19"/>
    </row>
    <row r="145" spans="1:3" ht="15.75" customHeight="1" x14ac:dyDescent="0.2">
      <c r="A145" s="10" t="s">
        <v>156</v>
      </c>
      <c r="B145" s="10"/>
      <c r="C145" s="19"/>
    </row>
    <row r="146" spans="1:3" ht="15.75" customHeight="1" x14ac:dyDescent="0.2">
      <c r="A146" s="10" t="s">
        <v>157</v>
      </c>
      <c r="B146" s="10"/>
      <c r="C146" s="19"/>
    </row>
    <row r="147" spans="1:3" ht="15.75" customHeight="1" x14ac:dyDescent="0.2">
      <c r="A147" s="10" t="s">
        <v>99</v>
      </c>
      <c r="B147" s="13">
        <v>46</v>
      </c>
      <c r="C147" s="19"/>
    </row>
    <row r="148" spans="1:3" ht="15.75" customHeight="1" x14ac:dyDescent="0.2">
      <c r="A148" s="10" t="s">
        <v>110</v>
      </c>
      <c r="B148" s="10"/>
      <c r="C148" s="19"/>
    </row>
    <row r="149" spans="1:3" ht="15.75" customHeight="1" x14ac:dyDescent="0.2">
      <c r="A149" s="10" t="s">
        <v>110</v>
      </c>
      <c r="B149" s="10"/>
      <c r="C149" s="19"/>
    </row>
    <row r="150" spans="1:3" ht="15.75" customHeight="1" x14ac:dyDescent="0.2"/>
    <row r="151" spans="1:3" ht="15.75" customHeight="1" x14ac:dyDescent="0.2"/>
    <row r="152" spans="1:3" ht="15.75" customHeight="1" x14ac:dyDescent="0.2"/>
    <row r="153" spans="1:3" ht="15.75" customHeight="1" x14ac:dyDescent="0.2"/>
    <row r="154" spans="1:3" ht="15.75" customHeight="1" x14ac:dyDescent="0.2"/>
    <row r="155" spans="1:3" ht="15.75" customHeight="1" x14ac:dyDescent="0.2"/>
    <row r="156" spans="1:3" ht="15.75" customHeight="1" x14ac:dyDescent="0.2"/>
    <row r="157" spans="1:3" ht="15.75" customHeight="1" x14ac:dyDescent="0.2"/>
    <row r="158" spans="1:3" ht="15.75" customHeight="1" x14ac:dyDescent="0.2"/>
    <row r="159" spans="1:3" ht="15.75" customHeight="1" x14ac:dyDescent="0.2"/>
    <row r="160" spans="1:3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C32:C33 A33">
    <cfRule type="expression" dxfId="9" priority="1">
      <formula>Q32="yes"</formula>
    </cfRule>
  </conditionalFormatting>
  <conditionalFormatting sqref="A33">
    <cfRule type="expression" dxfId="8" priority="2">
      <formula>O33="yes"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C1000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3" x14ac:dyDescent="0.2">
      <c r="A2" s="10"/>
      <c r="B2" s="16">
        <f>COUNTIF(B4:B78,"&gt;0")</f>
        <v>12</v>
      </c>
      <c r="C2" s="14"/>
    </row>
    <row r="3" spans="1:3" x14ac:dyDescent="0.2">
      <c r="A3" s="17" t="s">
        <v>2</v>
      </c>
      <c r="B3" s="18" t="s">
        <v>158</v>
      </c>
      <c r="C3" s="18" t="s">
        <v>1</v>
      </c>
    </row>
    <row r="4" spans="1:3" x14ac:dyDescent="0.2">
      <c r="A4" s="10" t="s">
        <v>16</v>
      </c>
      <c r="B4" s="13">
        <v>50</v>
      </c>
      <c r="C4" s="19"/>
    </row>
    <row r="5" spans="1:3" x14ac:dyDescent="0.2">
      <c r="A5" s="10" t="s">
        <v>24</v>
      </c>
      <c r="B5" s="13">
        <v>49</v>
      </c>
      <c r="C5" s="19"/>
    </row>
    <row r="6" spans="1:3" x14ac:dyDescent="0.2">
      <c r="A6" s="10" t="s">
        <v>19</v>
      </c>
      <c r="B6" s="13">
        <v>48</v>
      </c>
      <c r="C6" s="19"/>
    </row>
    <row r="7" spans="1:3" x14ac:dyDescent="0.2">
      <c r="A7" s="10" t="s">
        <v>33</v>
      </c>
      <c r="B7" s="13">
        <v>47</v>
      </c>
      <c r="C7" s="19"/>
    </row>
    <row r="8" spans="1:3" x14ac:dyDescent="0.2">
      <c r="A8" s="10" t="s">
        <v>40</v>
      </c>
      <c r="B8" s="13">
        <v>46</v>
      </c>
      <c r="C8" s="19"/>
    </row>
    <row r="9" spans="1:3" x14ac:dyDescent="0.2">
      <c r="A9" s="10" t="s">
        <v>17</v>
      </c>
      <c r="B9" s="13">
        <v>45</v>
      </c>
      <c r="C9" s="19"/>
    </row>
    <row r="10" spans="1:3" x14ac:dyDescent="0.2">
      <c r="A10" s="10" t="s">
        <v>37</v>
      </c>
      <c r="B10" s="13">
        <v>44</v>
      </c>
      <c r="C10" s="19"/>
    </row>
    <row r="11" spans="1:3" x14ac:dyDescent="0.2">
      <c r="A11" s="10" t="s">
        <v>20</v>
      </c>
      <c r="B11" s="13">
        <v>43</v>
      </c>
      <c r="C11" s="19"/>
    </row>
    <row r="12" spans="1:3" x14ac:dyDescent="0.2">
      <c r="A12" s="10" t="s">
        <v>27</v>
      </c>
      <c r="B12" s="13">
        <v>42</v>
      </c>
      <c r="C12" s="19"/>
    </row>
    <row r="13" spans="1:3" x14ac:dyDescent="0.2">
      <c r="A13" s="10" t="s">
        <v>39</v>
      </c>
      <c r="B13" s="27">
        <v>41</v>
      </c>
      <c r="C13" s="19"/>
    </row>
    <row r="14" spans="1:3" x14ac:dyDescent="0.2">
      <c r="A14" s="10" t="s">
        <v>22</v>
      </c>
      <c r="B14" s="13">
        <v>40</v>
      </c>
      <c r="C14" s="19"/>
    </row>
    <row r="15" spans="1:3" x14ac:dyDescent="0.2">
      <c r="A15" s="10" t="s">
        <v>21</v>
      </c>
      <c r="B15" s="13">
        <v>39</v>
      </c>
      <c r="C15" s="19"/>
    </row>
    <row r="16" spans="1:3" x14ac:dyDescent="0.2">
      <c r="A16" s="10" t="s">
        <v>56</v>
      </c>
      <c r="B16" s="10"/>
      <c r="C16" s="19"/>
    </row>
    <row r="17" spans="1:3" x14ac:dyDescent="0.2">
      <c r="A17" s="10" t="s">
        <v>59</v>
      </c>
      <c r="B17" s="10"/>
      <c r="C17" s="19"/>
    </row>
    <row r="18" spans="1:3" x14ac:dyDescent="0.2">
      <c r="A18" s="10" t="s">
        <v>60</v>
      </c>
      <c r="B18" s="10"/>
      <c r="C18" s="19"/>
    </row>
    <row r="19" spans="1:3" x14ac:dyDescent="0.2">
      <c r="A19" s="10" t="s">
        <v>61</v>
      </c>
      <c r="B19" s="10"/>
      <c r="C19" s="19"/>
    </row>
    <row r="20" spans="1:3" x14ac:dyDescent="0.2">
      <c r="A20" s="10" t="s">
        <v>62</v>
      </c>
      <c r="B20" s="10"/>
      <c r="C20" s="19"/>
    </row>
    <row r="21" spans="1:3" ht="15.75" customHeight="1" x14ac:dyDescent="0.2">
      <c r="A21" s="10" t="s">
        <v>48</v>
      </c>
      <c r="B21" s="10"/>
      <c r="C21" s="19"/>
    </row>
    <row r="22" spans="1:3" ht="15.75" customHeight="1" x14ac:dyDescent="0.2">
      <c r="A22" s="10" t="s">
        <v>63</v>
      </c>
      <c r="B22" s="10"/>
      <c r="C22" s="19"/>
    </row>
    <row r="23" spans="1:3" ht="15.75" customHeight="1" x14ac:dyDescent="0.2">
      <c r="A23" s="10" t="s">
        <v>29</v>
      </c>
      <c r="B23" s="10"/>
      <c r="C23" s="19"/>
    </row>
    <row r="24" spans="1:3" ht="15.75" customHeight="1" x14ac:dyDescent="0.2">
      <c r="A24" s="10" t="s">
        <v>64</v>
      </c>
      <c r="B24" s="10"/>
      <c r="C24" s="19"/>
    </row>
    <row r="25" spans="1:3" ht="15.75" customHeight="1" x14ac:dyDescent="0.2">
      <c r="A25" s="10" t="s">
        <v>65</v>
      </c>
      <c r="B25" s="10"/>
      <c r="C25" s="19"/>
    </row>
    <row r="26" spans="1:3" ht="15.75" customHeight="1" x14ac:dyDescent="0.2">
      <c r="A26" s="10" t="s">
        <v>36</v>
      </c>
      <c r="B26" s="10"/>
      <c r="C26" s="19"/>
    </row>
    <row r="27" spans="1:3" ht="15.75" customHeight="1" x14ac:dyDescent="0.2">
      <c r="A27" s="10" t="s">
        <v>18</v>
      </c>
      <c r="B27" s="10"/>
      <c r="C27" s="19"/>
    </row>
    <row r="28" spans="1:3" ht="15.75" customHeight="1" x14ac:dyDescent="0.2">
      <c r="A28" s="10" t="s">
        <v>66</v>
      </c>
      <c r="B28" s="10"/>
      <c r="C28" s="19"/>
    </row>
    <row r="29" spans="1:3" ht="15.75" customHeight="1" x14ac:dyDescent="0.2">
      <c r="A29" s="10" t="s">
        <v>67</v>
      </c>
      <c r="B29" s="10"/>
      <c r="C29" s="19"/>
    </row>
    <row r="30" spans="1:3" ht="15.75" customHeight="1" x14ac:dyDescent="0.2">
      <c r="A30" s="10" t="s">
        <v>42</v>
      </c>
      <c r="B30" s="10"/>
      <c r="C30" s="19"/>
    </row>
    <row r="31" spans="1:3" ht="15.75" customHeight="1" x14ac:dyDescent="0.2">
      <c r="A31" s="10" t="s">
        <v>41</v>
      </c>
      <c r="B31" s="10"/>
      <c r="C31" s="19"/>
    </row>
    <row r="32" spans="1:3" ht="15.75" customHeight="1" x14ac:dyDescent="0.2">
      <c r="A32" s="10" t="s">
        <v>68</v>
      </c>
      <c r="B32" s="10"/>
      <c r="C32" s="19"/>
    </row>
    <row r="33" spans="1:3" ht="15.75" customHeight="1" x14ac:dyDescent="0.2">
      <c r="A33" s="10" t="s">
        <v>69</v>
      </c>
      <c r="B33" s="10"/>
      <c r="C33" s="19"/>
    </row>
    <row r="34" spans="1:3" ht="15.75" customHeight="1" x14ac:dyDescent="0.2">
      <c r="A34" s="10" t="s">
        <v>34</v>
      </c>
      <c r="B34" s="10"/>
      <c r="C34" s="19"/>
    </row>
    <row r="35" spans="1:3" ht="15.75" customHeight="1" x14ac:dyDescent="0.2">
      <c r="A35" s="10" t="s">
        <v>54</v>
      </c>
      <c r="B35" s="10"/>
      <c r="C35" s="19"/>
    </row>
    <row r="36" spans="1:3" ht="15.75" customHeight="1" x14ac:dyDescent="0.2">
      <c r="A36" s="10" t="s">
        <v>32</v>
      </c>
      <c r="B36" s="10"/>
      <c r="C36" s="19"/>
    </row>
    <row r="37" spans="1:3" ht="15.75" customHeight="1" x14ac:dyDescent="0.2">
      <c r="A37" s="10" t="s">
        <v>35</v>
      </c>
      <c r="B37" s="10"/>
      <c r="C37" s="19"/>
    </row>
    <row r="38" spans="1:3" ht="15.75" customHeight="1" x14ac:dyDescent="0.2">
      <c r="A38" s="10" t="s">
        <v>26</v>
      </c>
      <c r="B38" s="10"/>
      <c r="C38" s="19"/>
    </row>
    <row r="39" spans="1:3" ht="15.75" customHeight="1" x14ac:dyDescent="0.2">
      <c r="A39" s="10" t="s">
        <v>70</v>
      </c>
      <c r="B39" s="10"/>
      <c r="C39" s="19"/>
    </row>
    <row r="40" spans="1:3" ht="15.75" customHeight="1" x14ac:dyDescent="0.2">
      <c r="A40" s="10" t="s">
        <v>38</v>
      </c>
      <c r="B40" s="10"/>
      <c r="C40" s="19"/>
    </row>
    <row r="41" spans="1:3" ht="15.75" customHeight="1" x14ac:dyDescent="0.2">
      <c r="A41" s="10" t="s">
        <v>31</v>
      </c>
      <c r="B41" s="10"/>
      <c r="C41" s="19"/>
    </row>
    <row r="42" spans="1:3" ht="15.75" customHeight="1" x14ac:dyDescent="0.2">
      <c r="A42" s="10" t="s">
        <v>45</v>
      </c>
      <c r="B42" s="10"/>
      <c r="C42" s="19"/>
    </row>
    <row r="43" spans="1:3" ht="15.75" customHeight="1" x14ac:dyDescent="0.2">
      <c r="A43" s="10" t="s">
        <v>71</v>
      </c>
      <c r="B43" s="10"/>
      <c r="C43" s="19"/>
    </row>
    <row r="44" spans="1:3" ht="15.75" customHeight="1" x14ac:dyDescent="0.2">
      <c r="A44" s="10" t="s">
        <v>72</v>
      </c>
      <c r="B44" s="10"/>
      <c r="C44" s="19"/>
    </row>
    <row r="45" spans="1:3" ht="15.75" customHeight="1" x14ac:dyDescent="0.2">
      <c r="A45" s="10" t="s">
        <v>30</v>
      </c>
      <c r="B45" s="10"/>
      <c r="C45" s="19"/>
    </row>
    <row r="46" spans="1:3" ht="15.75" customHeight="1" x14ac:dyDescent="0.2">
      <c r="A46" s="10" t="s">
        <v>73</v>
      </c>
      <c r="B46" s="10"/>
      <c r="C46" s="19"/>
    </row>
    <row r="47" spans="1:3" ht="15.75" customHeight="1" x14ac:dyDescent="0.2">
      <c r="A47" s="10" t="s">
        <v>49</v>
      </c>
      <c r="B47" s="10"/>
      <c r="C47" s="19"/>
    </row>
    <row r="48" spans="1:3" ht="15.75" customHeight="1" x14ac:dyDescent="0.2">
      <c r="A48" s="10" t="s">
        <v>162</v>
      </c>
      <c r="B48" s="10"/>
      <c r="C48" s="19"/>
    </row>
    <row r="49" spans="1:3" ht="15.75" customHeight="1" x14ac:dyDescent="0.2">
      <c r="A49" s="10" t="s">
        <v>46</v>
      </c>
      <c r="B49" s="10"/>
      <c r="C49" s="19"/>
    </row>
    <row r="50" spans="1:3" ht="15.75" customHeight="1" x14ac:dyDescent="0.2">
      <c r="A50" s="10" t="s">
        <v>74</v>
      </c>
      <c r="B50" s="10"/>
      <c r="C50" s="19"/>
    </row>
    <row r="51" spans="1:3" ht="15.75" customHeight="1" x14ac:dyDescent="0.2">
      <c r="A51" s="10" t="s">
        <v>50</v>
      </c>
      <c r="B51" s="10"/>
      <c r="C51" s="19"/>
    </row>
    <row r="52" spans="1:3" ht="15.75" customHeight="1" x14ac:dyDescent="0.2">
      <c r="A52" s="10" t="s">
        <v>43</v>
      </c>
      <c r="B52" s="10"/>
      <c r="C52" s="19"/>
    </row>
    <row r="53" spans="1:3" ht="15.75" customHeight="1" x14ac:dyDescent="0.2">
      <c r="A53" s="10" t="s">
        <v>75</v>
      </c>
      <c r="B53" s="10"/>
      <c r="C53" s="19"/>
    </row>
    <row r="54" spans="1:3" ht="15.75" customHeight="1" x14ac:dyDescent="0.2">
      <c r="A54" s="10" t="s">
        <v>76</v>
      </c>
      <c r="B54" s="10"/>
      <c r="C54" s="19"/>
    </row>
    <row r="55" spans="1:3" ht="15.75" customHeight="1" x14ac:dyDescent="0.2">
      <c r="A55" s="10" t="s">
        <v>51</v>
      </c>
      <c r="B55" s="10"/>
      <c r="C55" s="19"/>
    </row>
    <row r="56" spans="1:3" ht="15.75" customHeight="1" x14ac:dyDescent="0.2">
      <c r="A56" s="10" t="s">
        <v>28</v>
      </c>
      <c r="B56" s="10"/>
      <c r="C56" s="19"/>
    </row>
    <row r="57" spans="1:3" ht="15.75" customHeight="1" x14ac:dyDescent="0.2">
      <c r="A57" s="10" t="s">
        <v>55</v>
      </c>
      <c r="B57" s="10"/>
      <c r="C57" s="19"/>
    </row>
    <row r="58" spans="1:3" ht="15.75" customHeight="1" x14ac:dyDescent="0.2">
      <c r="A58" s="10" t="s">
        <v>15</v>
      </c>
      <c r="B58" s="10"/>
      <c r="C58" s="19"/>
    </row>
    <row r="59" spans="1:3" ht="15.75" customHeight="1" x14ac:dyDescent="0.2">
      <c r="A59" s="10" t="s">
        <v>77</v>
      </c>
      <c r="B59" s="10"/>
      <c r="C59" s="19"/>
    </row>
    <row r="60" spans="1:3" ht="15.75" customHeight="1" x14ac:dyDescent="0.2">
      <c r="A60" s="10" t="s">
        <v>78</v>
      </c>
      <c r="B60" s="10"/>
      <c r="C60" s="19"/>
    </row>
    <row r="61" spans="1:3" ht="15.75" customHeight="1" x14ac:dyDescent="0.2">
      <c r="A61" s="10" t="s">
        <v>79</v>
      </c>
      <c r="B61" s="10"/>
      <c r="C61" s="19"/>
    </row>
    <row r="62" spans="1:3" ht="15.75" customHeight="1" x14ac:dyDescent="0.2">
      <c r="A62" s="10" t="s">
        <v>25</v>
      </c>
      <c r="B62" s="10"/>
      <c r="C62" s="19"/>
    </row>
    <row r="63" spans="1:3" ht="15.75" customHeight="1" x14ac:dyDescent="0.2">
      <c r="A63" s="10" t="s">
        <v>80</v>
      </c>
      <c r="B63" s="10"/>
      <c r="C63" s="19"/>
    </row>
    <row r="64" spans="1:3" ht="15.75" customHeight="1" x14ac:dyDescent="0.2">
      <c r="A64" s="10" t="s">
        <v>57</v>
      </c>
      <c r="B64" s="10"/>
      <c r="C64" s="19"/>
    </row>
    <row r="65" spans="1:3" ht="15.75" customHeight="1" x14ac:dyDescent="0.2">
      <c r="A65" s="10" t="s">
        <v>81</v>
      </c>
      <c r="B65" s="10"/>
      <c r="C65" s="19"/>
    </row>
    <row r="66" spans="1:3" ht="15.75" customHeight="1" x14ac:dyDescent="0.2">
      <c r="A66" s="10" t="s">
        <v>52</v>
      </c>
      <c r="B66" s="10"/>
      <c r="C66" s="19"/>
    </row>
    <row r="67" spans="1:3" ht="15.75" customHeight="1" x14ac:dyDescent="0.2">
      <c r="A67" s="10" t="s">
        <v>82</v>
      </c>
      <c r="B67" s="10"/>
      <c r="C67" s="19"/>
    </row>
    <row r="68" spans="1:3" ht="15.75" customHeight="1" x14ac:dyDescent="0.2">
      <c r="A68" s="10" t="s">
        <v>83</v>
      </c>
      <c r="B68" s="14"/>
      <c r="C68" s="19"/>
    </row>
    <row r="69" spans="1:3" ht="15.75" customHeight="1" x14ac:dyDescent="0.2">
      <c r="A69" s="10" t="s">
        <v>23</v>
      </c>
      <c r="B69" s="14"/>
      <c r="C69" s="19"/>
    </row>
    <row r="70" spans="1:3" ht="15.75" customHeight="1" x14ac:dyDescent="0.2">
      <c r="A70" s="10" t="s">
        <v>160</v>
      </c>
      <c r="B70" s="20"/>
      <c r="C70" s="19"/>
    </row>
    <row r="71" spans="1:3" ht="15.75" customHeight="1" x14ac:dyDescent="0.2">
      <c r="A71" s="10" t="s">
        <v>84</v>
      </c>
      <c r="B71" s="10"/>
      <c r="C71" s="19"/>
    </row>
    <row r="72" spans="1:3" ht="15.75" customHeight="1" x14ac:dyDescent="0.2">
      <c r="A72" s="10" t="s">
        <v>85</v>
      </c>
      <c r="B72" s="10"/>
      <c r="C72" s="19"/>
    </row>
    <row r="73" spans="1:3" ht="15.75" customHeight="1" x14ac:dyDescent="0.2">
      <c r="A73" s="10" t="s">
        <v>53</v>
      </c>
      <c r="B73" s="10"/>
      <c r="C73" s="19"/>
    </row>
    <row r="74" spans="1:3" ht="15.75" customHeight="1" x14ac:dyDescent="0.2">
      <c r="A74" s="10" t="s">
        <v>86</v>
      </c>
      <c r="B74" s="14"/>
      <c r="C74" s="19"/>
    </row>
    <row r="75" spans="1:3" ht="15.75" customHeight="1" x14ac:dyDescent="0.2">
      <c r="A75" s="10" t="s">
        <v>87</v>
      </c>
      <c r="B75" s="14"/>
      <c r="C75" s="19"/>
    </row>
    <row r="76" spans="1:3" ht="15.75" customHeight="1" x14ac:dyDescent="0.2">
      <c r="A76" s="14" t="s">
        <v>88</v>
      </c>
      <c r="B76" s="10"/>
      <c r="C76" s="19"/>
    </row>
    <row r="77" spans="1:3" ht="15.75" customHeight="1" x14ac:dyDescent="0.2">
      <c r="A77" s="10" t="s">
        <v>58</v>
      </c>
      <c r="B77" s="10"/>
      <c r="C77" s="19"/>
    </row>
    <row r="78" spans="1:3" ht="15.75" customHeight="1" x14ac:dyDescent="0.2">
      <c r="A78" s="10" t="s">
        <v>89</v>
      </c>
      <c r="B78" s="10"/>
      <c r="C78" s="19"/>
    </row>
    <row r="79" spans="1:3" ht="15.75" customHeight="1" x14ac:dyDescent="0.2">
      <c r="A79" s="10"/>
      <c r="B79" s="10"/>
      <c r="C79" s="19"/>
    </row>
    <row r="80" spans="1:3" ht="15.75" customHeight="1" x14ac:dyDescent="0.2">
      <c r="A80" s="10" t="s">
        <v>159</v>
      </c>
      <c r="B80" s="20">
        <f>COUNTIF(B82:B152,"&gt;0")</f>
        <v>12</v>
      </c>
      <c r="C80" s="19"/>
    </row>
    <row r="81" spans="1:3" ht="15.75" customHeight="1" x14ac:dyDescent="0.2">
      <c r="A81" s="21" t="s">
        <v>2</v>
      </c>
      <c r="B81" s="18" t="s">
        <v>158</v>
      </c>
      <c r="C81" s="18" t="s">
        <v>1</v>
      </c>
    </row>
    <row r="82" spans="1:3" ht="15.75" customHeight="1" x14ac:dyDescent="0.2">
      <c r="A82" s="10" t="s">
        <v>93</v>
      </c>
      <c r="B82" s="13">
        <v>50</v>
      </c>
      <c r="C82" s="19"/>
    </row>
    <row r="83" spans="1:3" ht="15.75" customHeight="1" x14ac:dyDescent="0.2">
      <c r="A83" s="10" t="s">
        <v>94</v>
      </c>
      <c r="B83" s="13">
        <v>49</v>
      </c>
      <c r="C83" s="19"/>
    </row>
    <row r="84" spans="1:3" ht="15.75" customHeight="1" x14ac:dyDescent="0.2">
      <c r="A84" s="10" t="s">
        <v>99</v>
      </c>
      <c r="B84" s="13">
        <v>48</v>
      </c>
      <c r="C84" s="19"/>
    </row>
    <row r="85" spans="1:3" ht="15.75" customHeight="1" x14ac:dyDescent="0.2">
      <c r="A85" s="15" t="s">
        <v>100</v>
      </c>
      <c r="B85" s="13">
        <v>47</v>
      </c>
      <c r="C85" s="19"/>
    </row>
    <row r="86" spans="1:3" ht="15.75" customHeight="1" x14ac:dyDescent="0.2">
      <c r="A86" s="10" t="s">
        <v>113</v>
      </c>
      <c r="B86" s="13">
        <v>46</v>
      </c>
      <c r="C86" s="19"/>
    </row>
    <row r="87" spans="1:3" ht="15.75" customHeight="1" x14ac:dyDescent="0.2">
      <c r="A87" s="10" t="s">
        <v>101</v>
      </c>
      <c r="B87" s="13">
        <v>44</v>
      </c>
      <c r="C87" s="19"/>
    </row>
    <row r="88" spans="1:3" ht="15.75" customHeight="1" x14ac:dyDescent="0.2">
      <c r="A88" s="10" t="s">
        <v>105</v>
      </c>
      <c r="B88" s="13">
        <v>44</v>
      </c>
      <c r="C88" s="19"/>
    </row>
    <row r="89" spans="1:3" ht="15.75" customHeight="1" x14ac:dyDescent="0.2">
      <c r="A89" s="10" t="s">
        <v>111</v>
      </c>
      <c r="B89" s="13">
        <v>44</v>
      </c>
      <c r="C89" s="19"/>
    </row>
    <row r="90" spans="1:3" ht="15.75" customHeight="1" x14ac:dyDescent="0.2">
      <c r="A90" s="10" t="s">
        <v>97</v>
      </c>
      <c r="B90" s="13">
        <v>40.5</v>
      </c>
      <c r="C90" s="19"/>
    </row>
    <row r="91" spans="1:3" ht="15.75" customHeight="1" x14ac:dyDescent="0.2">
      <c r="A91" s="10" t="s">
        <v>96</v>
      </c>
      <c r="B91" s="13">
        <v>40.5</v>
      </c>
      <c r="C91" s="19"/>
    </row>
    <row r="92" spans="1:3" ht="15.75" customHeight="1" x14ac:dyDescent="0.2">
      <c r="A92" s="10" t="s">
        <v>107</v>
      </c>
      <c r="B92" s="13">
        <v>40.5</v>
      </c>
      <c r="C92" s="19"/>
    </row>
    <row r="93" spans="1:3" ht="15.75" customHeight="1" x14ac:dyDescent="0.2">
      <c r="A93" s="10" t="s">
        <v>95</v>
      </c>
      <c r="B93" s="13">
        <v>40.5</v>
      </c>
      <c r="C93" s="19"/>
    </row>
    <row r="94" spans="1:3" ht="15.75" customHeight="1" x14ac:dyDescent="0.2">
      <c r="A94" s="10" t="s">
        <v>91</v>
      </c>
      <c r="B94" s="10"/>
      <c r="C94" s="19"/>
    </row>
    <row r="95" spans="1:3" ht="15.75" customHeight="1" x14ac:dyDescent="0.2">
      <c r="A95" s="10" t="s">
        <v>128</v>
      </c>
      <c r="B95" s="10"/>
      <c r="C95" s="19"/>
    </row>
    <row r="96" spans="1:3" ht="15.75" customHeight="1" x14ac:dyDescent="0.2">
      <c r="A96" s="10" t="s">
        <v>118</v>
      </c>
      <c r="B96" s="10"/>
      <c r="C96" s="19"/>
    </row>
    <row r="97" spans="1:3" ht="15.75" customHeight="1" x14ac:dyDescent="0.2">
      <c r="A97" s="10" t="s">
        <v>129</v>
      </c>
      <c r="B97" s="10"/>
      <c r="C97" s="19"/>
    </row>
    <row r="98" spans="1:3" ht="15.75" customHeight="1" x14ac:dyDescent="0.2">
      <c r="A98" s="10" t="s">
        <v>119</v>
      </c>
      <c r="B98" s="10"/>
      <c r="C98" s="19"/>
    </row>
    <row r="99" spans="1:3" ht="15.75" customHeight="1" x14ac:dyDescent="0.2">
      <c r="A99" s="10" t="s">
        <v>120</v>
      </c>
      <c r="B99" s="10"/>
      <c r="C99" s="19"/>
    </row>
    <row r="100" spans="1:3" ht="15.75" customHeight="1" x14ac:dyDescent="0.2">
      <c r="A100" s="10" t="s">
        <v>130</v>
      </c>
      <c r="B100" s="10"/>
      <c r="C100" s="19"/>
    </row>
    <row r="101" spans="1:3" ht="15.75" customHeight="1" x14ac:dyDescent="0.2">
      <c r="A101" s="10" t="s">
        <v>131</v>
      </c>
      <c r="B101" s="10"/>
      <c r="C101" s="19"/>
    </row>
    <row r="102" spans="1:3" ht="15.75" customHeight="1" x14ac:dyDescent="0.2">
      <c r="A102" s="10" t="s">
        <v>132</v>
      </c>
      <c r="B102" s="10"/>
      <c r="C102" s="19"/>
    </row>
    <row r="103" spans="1:3" ht="15.75" customHeight="1" x14ac:dyDescent="0.2">
      <c r="A103" s="10" t="s">
        <v>133</v>
      </c>
      <c r="B103" s="10"/>
      <c r="C103" s="19"/>
    </row>
    <row r="104" spans="1:3" ht="15.75" customHeight="1" x14ac:dyDescent="0.2">
      <c r="A104" s="10" t="s">
        <v>134</v>
      </c>
      <c r="B104" s="10"/>
      <c r="C104" s="19"/>
    </row>
    <row r="105" spans="1:3" ht="15.75" customHeight="1" x14ac:dyDescent="0.2">
      <c r="A105" s="10" t="s">
        <v>102</v>
      </c>
      <c r="B105" s="10"/>
      <c r="C105" s="19"/>
    </row>
    <row r="106" spans="1:3" ht="15.75" customHeight="1" x14ac:dyDescent="0.2">
      <c r="A106" s="10" t="s">
        <v>103</v>
      </c>
      <c r="B106" s="10"/>
      <c r="C106" s="19"/>
    </row>
    <row r="107" spans="1:3" ht="15.75" customHeight="1" x14ac:dyDescent="0.2">
      <c r="A107" s="10" t="s">
        <v>104</v>
      </c>
      <c r="B107" s="13"/>
      <c r="C107" s="19"/>
    </row>
    <row r="108" spans="1:3" ht="15.75" customHeight="1" x14ac:dyDescent="0.2">
      <c r="A108" s="10" t="s">
        <v>92</v>
      </c>
      <c r="B108" s="10"/>
      <c r="C108" s="19"/>
    </row>
    <row r="109" spans="1:3" ht="15.75" customHeight="1" x14ac:dyDescent="0.2">
      <c r="A109" s="10" t="s">
        <v>98</v>
      </c>
      <c r="B109" s="10"/>
      <c r="C109" s="19"/>
    </row>
    <row r="110" spans="1:3" ht="15.75" customHeight="1" x14ac:dyDescent="0.2">
      <c r="A110" s="10" t="s">
        <v>135</v>
      </c>
      <c r="B110" s="10"/>
      <c r="C110" s="19"/>
    </row>
    <row r="111" spans="1:3" ht="15.75" customHeight="1" x14ac:dyDescent="0.2">
      <c r="A111" s="10" t="s">
        <v>136</v>
      </c>
      <c r="B111" s="10"/>
      <c r="C111" s="19"/>
    </row>
    <row r="112" spans="1:3" ht="15.75" customHeight="1" x14ac:dyDescent="0.2">
      <c r="A112" s="10" t="s">
        <v>112</v>
      </c>
      <c r="B112" s="10"/>
      <c r="C112" s="19"/>
    </row>
    <row r="113" spans="1:3" ht="15.75" customHeight="1" x14ac:dyDescent="0.2">
      <c r="A113" s="10" t="s">
        <v>137</v>
      </c>
      <c r="B113" s="10"/>
      <c r="C113" s="19"/>
    </row>
    <row r="114" spans="1:3" ht="15.75" customHeight="1" x14ac:dyDescent="0.2">
      <c r="A114" s="10" t="s">
        <v>138</v>
      </c>
      <c r="B114" s="10"/>
      <c r="C114" s="19"/>
    </row>
    <row r="115" spans="1:3" ht="15.75" customHeight="1" x14ac:dyDescent="0.2">
      <c r="A115" s="10" t="s">
        <v>121</v>
      </c>
      <c r="B115" s="10"/>
      <c r="C115" s="19"/>
    </row>
    <row r="116" spans="1:3" ht="15.75" customHeight="1" x14ac:dyDescent="0.2">
      <c r="A116" s="10" t="s">
        <v>139</v>
      </c>
      <c r="B116" s="10"/>
      <c r="C116" s="19"/>
    </row>
    <row r="117" spans="1:3" ht="15.75" customHeight="1" x14ac:dyDescent="0.2">
      <c r="A117" s="10" t="s">
        <v>140</v>
      </c>
      <c r="B117" s="10"/>
      <c r="C117" s="19"/>
    </row>
    <row r="118" spans="1:3" ht="15.75" customHeight="1" x14ac:dyDescent="0.2">
      <c r="A118" s="10" t="s">
        <v>106</v>
      </c>
      <c r="B118" s="10"/>
      <c r="C118" s="19"/>
    </row>
    <row r="119" spans="1:3" ht="15.75" customHeight="1" x14ac:dyDescent="0.2">
      <c r="A119" s="10" t="s">
        <v>141</v>
      </c>
      <c r="B119" s="10"/>
      <c r="C119" s="19"/>
    </row>
    <row r="120" spans="1:3" ht="15.75" customHeight="1" x14ac:dyDescent="0.2">
      <c r="A120" s="10" t="s">
        <v>142</v>
      </c>
      <c r="B120" s="10"/>
      <c r="C120" s="19"/>
    </row>
    <row r="121" spans="1:3" ht="15.75" customHeight="1" x14ac:dyDescent="0.2">
      <c r="A121" s="10" t="s">
        <v>143</v>
      </c>
      <c r="B121" s="10"/>
      <c r="C121" s="19"/>
    </row>
    <row r="122" spans="1:3" ht="15.75" customHeight="1" x14ac:dyDescent="0.2">
      <c r="A122" s="10" t="s">
        <v>114</v>
      </c>
      <c r="B122" s="10"/>
      <c r="C122" s="19"/>
    </row>
    <row r="123" spans="1:3" ht="15.75" customHeight="1" x14ac:dyDescent="0.2">
      <c r="A123" s="10" t="s">
        <v>144</v>
      </c>
      <c r="B123" s="10"/>
      <c r="C123" s="19"/>
    </row>
    <row r="124" spans="1:3" ht="15.75" customHeight="1" x14ac:dyDescent="0.2">
      <c r="A124" s="10" t="s">
        <v>145</v>
      </c>
      <c r="B124" s="10"/>
      <c r="C124" s="19"/>
    </row>
    <row r="125" spans="1:3" ht="15.75" customHeight="1" x14ac:dyDescent="0.2">
      <c r="A125" s="10" t="s">
        <v>146</v>
      </c>
      <c r="B125" s="10"/>
      <c r="C125" s="19"/>
    </row>
    <row r="126" spans="1:3" ht="15.75" customHeight="1" x14ac:dyDescent="0.2">
      <c r="A126" s="10" t="s">
        <v>122</v>
      </c>
      <c r="B126" s="10"/>
      <c r="C126" s="19"/>
    </row>
    <row r="127" spans="1:3" ht="15.75" customHeight="1" x14ac:dyDescent="0.2">
      <c r="A127" s="10" t="s">
        <v>115</v>
      </c>
      <c r="B127" s="10"/>
      <c r="C127" s="19"/>
    </row>
    <row r="128" spans="1:3" ht="15.75" customHeight="1" x14ac:dyDescent="0.2">
      <c r="A128" s="10" t="s">
        <v>108</v>
      </c>
      <c r="B128" s="10"/>
      <c r="C128" s="19"/>
    </row>
    <row r="129" spans="1:3" ht="15.75" customHeight="1" x14ac:dyDescent="0.2">
      <c r="A129" s="10" t="s">
        <v>147</v>
      </c>
      <c r="B129" s="10"/>
      <c r="C129" s="19"/>
    </row>
    <row r="130" spans="1:3" ht="15.75" customHeight="1" x14ac:dyDescent="0.2">
      <c r="A130" s="10" t="s">
        <v>124</v>
      </c>
      <c r="B130" s="10"/>
      <c r="C130" s="19"/>
    </row>
    <row r="131" spans="1:3" ht="15.75" customHeight="1" x14ac:dyDescent="0.2">
      <c r="A131" s="10" t="s">
        <v>161</v>
      </c>
      <c r="B131" s="10"/>
      <c r="C131" s="19"/>
    </row>
    <row r="132" spans="1:3" ht="15.75" customHeight="1" x14ac:dyDescent="0.2">
      <c r="A132" s="10" t="s">
        <v>125</v>
      </c>
      <c r="B132" s="10"/>
      <c r="C132" s="19"/>
    </row>
    <row r="133" spans="1:3" ht="15.75" customHeight="1" x14ac:dyDescent="0.2">
      <c r="A133" s="10" t="s">
        <v>116</v>
      </c>
      <c r="B133" s="10"/>
      <c r="C133" s="19"/>
    </row>
    <row r="134" spans="1:3" ht="15.75" customHeight="1" x14ac:dyDescent="0.2">
      <c r="A134" s="10" t="s">
        <v>148</v>
      </c>
      <c r="B134" s="10"/>
      <c r="C134" s="19"/>
    </row>
    <row r="135" spans="1:3" ht="15.75" customHeight="1" x14ac:dyDescent="0.2">
      <c r="A135" s="10" t="s">
        <v>126</v>
      </c>
      <c r="B135" s="10"/>
      <c r="C135" s="19"/>
    </row>
    <row r="136" spans="1:3" ht="15.75" customHeight="1" x14ac:dyDescent="0.2">
      <c r="A136" s="10" t="s">
        <v>117</v>
      </c>
      <c r="B136" s="10"/>
      <c r="C136" s="19"/>
    </row>
    <row r="137" spans="1:3" ht="15.75" customHeight="1" x14ac:dyDescent="0.2">
      <c r="A137" s="10" t="s">
        <v>149</v>
      </c>
      <c r="B137" s="10"/>
      <c r="C137" s="19"/>
    </row>
    <row r="138" spans="1:3" ht="15.75" customHeight="1" x14ac:dyDescent="0.2">
      <c r="A138" s="10" t="s">
        <v>127</v>
      </c>
      <c r="B138" s="10"/>
      <c r="C138" s="19"/>
    </row>
    <row r="139" spans="1:3" ht="15.75" customHeight="1" x14ac:dyDescent="0.2">
      <c r="A139" s="10" t="s">
        <v>150</v>
      </c>
      <c r="B139" s="10"/>
      <c r="C139" s="19"/>
    </row>
    <row r="140" spans="1:3" ht="15.75" customHeight="1" x14ac:dyDescent="0.2">
      <c r="A140" s="10" t="s">
        <v>109</v>
      </c>
      <c r="B140" s="10"/>
      <c r="C140" s="19"/>
    </row>
    <row r="141" spans="1:3" ht="15.75" customHeight="1" x14ac:dyDescent="0.2">
      <c r="A141" s="10" t="s">
        <v>151</v>
      </c>
      <c r="B141" s="10"/>
      <c r="C141" s="19"/>
    </row>
    <row r="142" spans="1:3" ht="15.75" customHeight="1" x14ac:dyDescent="0.2">
      <c r="A142" s="10" t="s">
        <v>152</v>
      </c>
      <c r="B142" s="10"/>
      <c r="C142" s="19"/>
    </row>
    <row r="143" spans="1:3" ht="15.75" customHeight="1" x14ac:dyDescent="0.2">
      <c r="A143" s="10" t="s">
        <v>153</v>
      </c>
      <c r="B143" s="10"/>
      <c r="C143" s="19"/>
    </row>
    <row r="144" spans="1:3" ht="15.75" customHeight="1" x14ac:dyDescent="0.2">
      <c r="A144" s="10" t="s">
        <v>154</v>
      </c>
      <c r="B144" s="10"/>
      <c r="C144" s="19"/>
    </row>
    <row r="145" spans="1:3" ht="15.75" customHeight="1" x14ac:dyDescent="0.2">
      <c r="A145" s="10" t="s">
        <v>155</v>
      </c>
      <c r="B145" s="10"/>
      <c r="C145" s="19"/>
    </row>
    <row r="146" spans="1:3" ht="15.75" customHeight="1" x14ac:dyDescent="0.2">
      <c r="A146" s="10" t="s">
        <v>156</v>
      </c>
      <c r="B146" s="10"/>
      <c r="C146" s="19"/>
    </row>
    <row r="147" spans="1:3" ht="15.75" customHeight="1" x14ac:dyDescent="0.2">
      <c r="A147" s="10" t="s">
        <v>157</v>
      </c>
      <c r="B147" s="10"/>
      <c r="C147" s="19"/>
    </row>
    <row r="148" spans="1:3" ht="15.75" customHeight="1" x14ac:dyDescent="0.2">
      <c r="A148" s="10" t="s">
        <v>110</v>
      </c>
      <c r="B148" s="10"/>
      <c r="C148" s="19"/>
    </row>
    <row r="149" spans="1:3" ht="15.75" customHeight="1" x14ac:dyDescent="0.2">
      <c r="A149" s="10"/>
      <c r="B149" s="10"/>
      <c r="C149" s="19"/>
    </row>
    <row r="150" spans="1:3" ht="15.75" customHeight="1" x14ac:dyDescent="0.2"/>
    <row r="151" spans="1:3" ht="15.75" customHeight="1" x14ac:dyDescent="0.2"/>
    <row r="152" spans="1:3" ht="15.75" customHeight="1" x14ac:dyDescent="0.2"/>
    <row r="153" spans="1:3" ht="15.75" customHeight="1" x14ac:dyDescent="0.2"/>
    <row r="154" spans="1:3" ht="15.75" customHeight="1" x14ac:dyDescent="0.2"/>
    <row r="155" spans="1:3" ht="15.75" customHeight="1" x14ac:dyDescent="0.2"/>
    <row r="156" spans="1:3" ht="15.75" customHeight="1" x14ac:dyDescent="0.2"/>
    <row r="157" spans="1:3" ht="15.75" customHeight="1" x14ac:dyDescent="0.2"/>
    <row r="158" spans="1:3" ht="15.75" customHeight="1" x14ac:dyDescent="0.2"/>
    <row r="159" spans="1:3" ht="15.75" customHeight="1" x14ac:dyDescent="0.2"/>
    <row r="160" spans="1:3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C32:C33 A33">
    <cfRule type="expression" dxfId="7" priority="1">
      <formula>Q32="yes"</formula>
    </cfRule>
  </conditionalFormatting>
  <conditionalFormatting sqref="A33">
    <cfRule type="expression" dxfId="6" priority="2">
      <formula>O33="yes"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C1000"/>
  <sheetViews>
    <sheetView workbookViewId="0"/>
  </sheetViews>
  <sheetFormatPr defaultColWidth="14.390625" defaultRowHeight="15" customHeight="1" x14ac:dyDescent="0.2"/>
  <cols>
    <col min="1" max="1" width="22.46484375" customWidth="1"/>
    <col min="2" max="26" width="8.7421875" customWidth="1"/>
  </cols>
  <sheetData>
    <row r="2" spans="1:3" x14ac:dyDescent="0.2">
      <c r="A2" s="10"/>
      <c r="B2" s="16">
        <f>COUNTIF(B4:B78,"&gt;0")</f>
        <v>11</v>
      </c>
      <c r="C2" s="14"/>
    </row>
    <row r="3" spans="1:3" x14ac:dyDescent="0.2">
      <c r="A3" s="17" t="s">
        <v>2</v>
      </c>
      <c r="B3" s="18" t="s">
        <v>158</v>
      </c>
      <c r="C3" s="18" t="s">
        <v>1</v>
      </c>
    </row>
    <row r="4" spans="1:3" x14ac:dyDescent="0.2">
      <c r="A4" s="10" t="s">
        <v>34</v>
      </c>
      <c r="B4" s="13">
        <v>50</v>
      </c>
      <c r="C4" s="19"/>
    </row>
    <row r="5" spans="1:3" x14ac:dyDescent="0.2">
      <c r="A5" s="10" t="s">
        <v>15</v>
      </c>
      <c r="B5" s="13">
        <v>49</v>
      </c>
      <c r="C5" s="19"/>
    </row>
    <row r="6" spans="1:3" x14ac:dyDescent="0.2">
      <c r="A6" s="10" t="s">
        <v>23</v>
      </c>
      <c r="B6" s="13">
        <v>48</v>
      </c>
      <c r="C6" s="19"/>
    </row>
    <row r="7" spans="1:3" x14ac:dyDescent="0.2">
      <c r="A7" s="10" t="s">
        <v>26</v>
      </c>
      <c r="B7" s="13">
        <v>47</v>
      </c>
      <c r="C7" s="19"/>
    </row>
    <row r="8" spans="1:3" x14ac:dyDescent="0.2">
      <c r="A8" s="10" t="s">
        <v>16</v>
      </c>
      <c r="B8" s="13">
        <v>46</v>
      </c>
      <c r="C8" s="19"/>
    </row>
    <row r="9" spans="1:3" x14ac:dyDescent="0.2">
      <c r="A9" s="10" t="s">
        <v>33</v>
      </c>
      <c r="B9" s="13">
        <v>45</v>
      </c>
      <c r="C9" s="19"/>
    </row>
    <row r="10" spans="1:3" x14ac:dyDescent="0.2">
      <c r="A10" s="10" t="s">
        <v>18</v>
      </c>
      <c r="B10" s="13">
        <v>44</v>
      </c>
      <c r="C10" s="19"/>
    </row>
    <row r="11" spans="1:3" x14ac:dyDescent="0.2">
      <c r="A11" s="10" t="s">
        <v>20</v>
      </c>
      <c r="B11" s="13">
        <v>43</v>
      </c>
      <c r="C11" s="19"/>
    </row>
    <row r="12" spans="1:3" x14ac:dyDescent="0.2">
      <c r="A12" s="10" t="s">
        <v>22</v>
      </c>
      <c r="B12" s="13">
        <v>42</v>
      </c>
      <c r="C12" s="19"/>
    </row>
    <row r="13" spans="1:3" x14ac:dyDescent="0.2">
      <c r="A13" s="10" t="s">
        <v>27</v>
      </c>
      <c r="B13" s="13">
        <v>41</v>
      </c>
      <c r="C13" s="19"/>
    </row>
    <row r="14" spans="1:3" x14ac:dyDescent="0.2">
      <c r="A14" s="10" t="s">
        <v>21</v>
      </c>
      <c r="B14" s="13">
        <v>40</v>
      </c>
      <c r="C14" s="19"/>
    </row>
    <row r="15" spans="1:3" x14ac:dyDescent="0.2">
      <c r="A15" s="10" t="s">
        <v>37</v>
      </c>
      <c r="B15" s="10"/>
      <c r="C15" s="19"/>
    </row>
    <row r="16" spans="1:3" x14ac:dyDescent="0.2">
      <c r="A16" s="10" t="s">
        <v>56</v>
      </c>
      <c r="B16" s="10"/>
      <c r="C16" s="19"/>
    </row>
    <row r="17" spans="1:3" x14ac:dyDescent="0.2">
      <c r="A17" s="10" t="s">
        <v>17</v>
      </c>
      <c r="B17" s="10"/>
      <c r="C17" s="19"/>
    </row>
    <row r="18" spans="1:3" x14ac:dyDescent="0.2">
      <c r="A18" s="10" t="s">
        <v>59</v>
      </c>
      <c r="B18" s="10"/>
      <c r="C18" s="19"/>
    </row>
    <row r="19" spans="1:3" x14ac:dyDescent="0.2">
      <c r="A19" s="10" t="s">
        <v>60</v>
      </c>
      <c r="B19" s="10"/>
      <c r="C19" s="19"/>
    </row>
    <row r="20" spans="1:3" x14ac:dyDescent="0.2">
      <c r="A20" s="10" t="s">
        <v>61</v>
      </c>
      <c r="B20" s="10"/>
      <c r="C20" s="19"/>
    </row>
    <row r="21" spans="1:3" ht="15.75" customHeight="1" x14ac:dyDescent="0.2">
      <c r="A21" s="10" t="s">
        <v>62</v>
      </c>
      <c r="B21" s="10"/>
      <c r="C21" s="19"/>
    </row>
    <row r="22" spans="1:3" ht="15.75" customHeight="1" x14ac:dyDescent="0.2">
      <c r="A22" s="10" t="s">
        <v>48</v>
      </c>
      <c r="B22" s="10"/>
      <c r="C22" s="19"/>
    </row>
    <row r="23" spans="1:3" ht="15.75" customHeight="1" x14ac:dyDescent="0.2">
      <c r="A23" s="10" t="s">
        <v>63</v>
      </c>
      <c r="B23" s="10"/>
      <c r="C23" s="19"/>
    </row>
    <row r="24" spans="1:3" ht="15.75" customHeight="1" x14ac:dyDescent="0.2">
      <c r="A24" s="10" t="s">
        <v>29</v>
      </c>
      <c r="B24" s="10"/>
      <c r="C24" s="19"/>
    </row>
    <row r="25" spans="1:3" ht="15.75" customHeight="1" x14ac:dyDescent="0.2">
      <c r="A25" s="10" t="s">
        <v>64</v>
      </c>
      <c r="B25" s="10"/>
      <c r="C25" s="19"/>
    </row>
    <row r="26" spans="1:3" ht="15.75" customHeight="1" x14ac:dyDescent="0.2">
      <c r="A26" s="10" t="s">
        <v>24</v>
      </c>
      <c r="B26" s="10"/>
      <c r="C26" s="19"/>
    </row>
    <row r="27" spans="1:3" ht="15.75" customHeight="1" x14ac:dyDescent="0.2">
      <c r="A27" s="10" t="s">
        <v>65</v>
      </c>
      <c r="B27" s="10"/>
      <c r="C27" s="19"/>
    </row>
    <row r="28" spans="1:3" ht="15.75" customHeight="1" x14ac:dyDescent="0.2">
      <c r="A28" s="10" t="s">
        <v>36</v>
      </c>
      <c r="B28" s="10"/>
      <c r="C28" s="19"/>
    </row>
    <row r="29" spans="1:3" ht="15.75" customHeight="1" x14ac:dyDescent="0.2">
      <c r="A29" s="10" t="s">
        <v>66</v>
      </c>
      <c r="B29" s="10"/>
      <c r="C29" s="19"/>
    </row>
    <row r="30" spans="1:3" ht="15.75" customHeight="1" x14ac:dyDescent="0.2">
      <c r="A30" s="10" t="s">
        <v>67</v>
      </c>
      <c r="B30" s="10"/>
      <c r="C30" s="19"/>
    </row>
    <row r="31" spans="1:3" ht="15.75" customHeight="1" x14ac:dyDescent="0.2">
      <c r="A31" s="10" t="s">
        <v>42</v>
      </c>
      <c r="B31" s="10"/>
      <c r="C31" s="19"/>
    </row>
    <row r="32" spans="1:3" ht="15.75" customHeight="1" x14ac:dyDescent="0.2">
      <c r="A32" s="10" t="s">
        <v>41</v>
      </c>
      <c r="B32" s="10"/>
      <c r="C32" s="19"/>
    </row>
    <row r="33" spans="1:3" ht="15.75" customHeight="1" x14ac:dyDescent="0.2">
      <c r="A33" s="10" t="s">
        <v>68</v>
      </c>
      <c r="B33" s="10"/>
      <c r="C33" s="19"/>
    </row>
    <row r="34" spans="1:3" ht="15.75" customHeight="1" x14ac:dyDescent="0.2">
      <c r="A34" s="10" t="s">
        <v>69</v>
      </c>
      <c r="B34" s="10"/>
      <c r="C34" s="19"/>
    </row>
    <row r="35" spans="1:3" ht="15.75" customHeight="1" x14ac:dyDescent="0.2">
      <c r="A35" s="10" t="s">
        <v>54</v>
      </c>
      <c r="B35" s="10"/>
      <c r="C35" s="19"/>
    </row>
    <row r="36" spans="1:3" ht="15.75" customHeight="1" x14ac:dyDescent="0.2">
      <c r="A36" s="10" t="s">
        <v>32</v>
      </c>
      <c r="B36" s="10"/>
      <c r="C36" s="19"/>
    </row>
    <row r="37" spans="1:3" ht="15.75" customHeight="1" x14ac:dyDescent="0.2">
      <c r="A37" s="10" t="s">
        <v>35</v>
      </c>
      <c r="B37" s="10"/>
      <c r="C37" s="19"/>
    </row>
    <row r="38" spans="1:3" ht="15.75" customHeight="1" x14ac:dyDescent="0.2">
      <c r="A38" s="10" t="s">
        <v>70</v>
      </c>
      <c r="B38" s="10"/>
      <c r="C38" s="19"/>
    </row>
    <row r="39" spans="1:3" ht="15.75" customHeight="1" x14ac:dyDescent="0.2">
      <c r="A39" s="10" t="s">
        <v>38</v>
      </c>
      <c r="B39" s="10"/>
      <c r="C39" s="19"/>
    </row>
    <row r="40" spans="1:3" ht="15.75" customHeight="1" x14ac:dyDescent="0.2">
      <c r="A40" s="10" t="s">
        <v>31</v>
      </c>
      <c r="B40" s="10"/>
      <c r="C40" s="19"/>
    </row>
    <row r="41" spans="1:3" ht="15.75" customHeight="1" x14ac:dyDescent="0.2">
      <c r="A41" s="10" t="s">
        <v>45</v>
      </c>
      <c r="B41" s="10"/>
      <c r="C41" s="19"/>
    </row>
    <row r="42" spans="1:3" ht="15.75" customHeight="1" x14ac:dyDescent="0.2">
      <c r="A42" s="10" t="s">
        <v>71</v>
      </c>
      <c r="B42" s="10"/>
      <c r="C42" s="19"/>
    </row>
    <row r="43" spans="1:3" ht="15.75" customHeight="1" x14ac:dyDescent="0.2">
      <c r="A43" s="10" t="s">
        <v>72</v>
      </c>
      <c r="B43" s="10"/>
      <c r="C43" s="19"/>
    </row>
    <row r="44" spans="1:3" ht="15.75" customHeight="1" x14ac:dyDescent="0.2">
      <c r="A44" s="10" t="s">
        <v>30</v>
      </c>
      <c r="B44" s="10"/>
      <c r="C44" s="19"/>
    </row>
    <row r="45" spans="1:3" ht="15.75" customHeight="1" x14ac:dyDescent="0.2">
      <c r="A45" s="10" t="s">
        <v>73</v>
      </c>
      <c r="B45" s="10"/>
      <c r="C45" s="19"/>
    </row>
    <row r="46" spans="1:3" ht="15.75" customHeight="1" x14ac:dyDescent="0.2">
      <c r="A46" s="10" t="s">
        <v>49</v>
      </c>
      <c r="B46" s="10"/>
      <c r="C46" s="19"/>
    </row>
    <row r="47" spans="1:3" ht="15.75" customHeight="1" x14ac:dyDescent="0.2">
      <c r="A47" s="10" t="s">
        <v>162</v>
      </c>
      <c r="B47" s="10"/>
      <c r="C47" s="19"/>
    </row>
    <row r="48" spans="1:3" ht="15.75" customHeight="1" x14ac:dyDescent="0.2">
      <c r="A48" s="10" t="s">
        <v>46</v>
      </c>
      <c r="B48" s="10"/>
      <c r="C48" s="19"/>
    </row>
    <row r="49" spans="1:3" ht="15.75" customHeight="1" x14ac:dyDescent="0.2">
      <c r="A49" s="10" t="s">
        <v>74</v>
      </c>
      <c r="B49" s="10"/>
      <c r="C49" s="19"/>
    </row>
    <row r="50" spans="1:3" ht="15.75" customHeight="1" x14ac:dyDescent="0.2">
      <c r="A50" s="10" t="s">
        <v>50</v>
      </c>
      <c r="B50" s="10"/>
      <c r="C50" s="19"/>
    </row>
    <row r="51" spans="1:3" ht="15.75" customHeight="1" x14ac:dyDescent="0.2">
      <c r="A51" s="10" t="s">
        <v>43</v>
      </c>
      <c r="B51" s="10"/>
      <c r="C51" s="19"/>
    </row>
    <row r="52" spans="1:3" ht="15.75" customHeight="1" x14ac:dyDescent="0.2">
      <c r="A52" s="10" t="s">
        <v>75</v>
      </c>
      <c r="B52" s="10"/>
      <c r="C52" s="19"/>
    </row>
    <row r="53" spans="1:3" ht="15.75" customHeight="1" x14ac:dyDescent="0.2">
      <c r="A53" s="10" t="s">
        <v>76</v>
      </c>
      <c r="B53" s="10"/>
      <c r="C53" s="19"/>
    </row>
    <row r="54" spans="1:3" ht="15.75" customHeight="1" x14ac:dyDescent="0.2">
      <c r="A54" s="10" t="s">
        <v>51</v>
      </c>
      <c r="B54" s="10"/>
      <c r="C54" s="19"/>
    </row>
    <row r="55" spans="1:3" ht="15.75" customHeight="1" x14ac:dyDescent="0.2">
      <c r="A55" s="10" t="s">
        <v>28</v>
      </c>
      <c r="B55" s="10"/>
      <c r="C55" s="19"/>
    </row>
    <row r="56" spans="1:3" ht="15.75" customHeight="1" x14ac:dyDescent="0.2">
      <c r="A56" s="10" t="s">
        <v>55</v>
      </c>
      <c r="B56" s="10"/>
      <c r="C56" s="19"/>
    </row>
    <row r="57" spans="1:3" ht="15.75" customHeight="1" x14ac:dyDescent="0.2">
      <c r="A57" s="10" t="s">
        <v>77</v>
      </c>
      <c r="B57" s="10"/>
      <c r="C57" s="19"/>
    </row>
    <row r="58" spans="1:3" ht="15.75" customHeight="1" x14ac:dyDescent="0.2">
      <c r="A58" s="10" t="s">
        <v>78</v>
      </c>
      <c r="B58" s="10"/>
      <c r="C58" s="19"/>
    </row>
    <row r="59" spans="1:3" ht="15.75" customHeight="1" x14ac:dyDescent="0.2">
      <c r="A59" s="10" t="s">
        <v>79</v>
      </c>
      <c r="B59" s="10"/>
      <c r="C59" s="19"/>
    </row>
    <row r="60" spans="1:3" ht="15.75" customHeight="1" x14ac:dyDescent="0.2">
      <c r="A60" s="10" t="s">
        <v>25</v>
      </c>
      <c r="B60" s="10"/>
      <c r="C60" s="19"/>
    </row>
    <row r="61" spans="1:3" ht="15.75" customHeight="1" x14ac:dyDescent="0.2">
      <c r="A61" s="10" t="s">
        <v>80</v>
      </c>
      <c r="B61" s="10"/>
      <c r="C61" s="19"/>
    </row>
    <row r="62" spans="1:3" ht="15.75" customHeight="1" x14ac:dyDescent="0.2">
      <c r="A62" s="10" t="s">
        <v>57</v>
      </c>
      <c r="B62" s="10"/>
      <c r="C62" s="19"/>
    </row>
    <row r="63" spans="1:3" ht="15.75" customHeight="1" x14ac:dyDescent="0.2">
      <c r="A63" s="10" t="s">
        <v>40</v>
      </c>
      <c r="B63" s="10"/>
      <c r="C63" s="19"/>
    </row>
    <row r="64" spans="1:3" ht="15.75" customHeight="1" x14ac:dyDescent="0.2">
      <c r="A64" s="10" t="s">
        <v>81</v>
      </c>
      <c r="B64" s="10"/>
      <c r="C64" s="19"/>
    </row>
    <row r="65" spans="1:3" ht="15.75" customHeight="1" x14ac:dyDescent="0.2">
      <c r="A65" s="10" t="s">
        <v>52</v>
      </c>
      <c r="B65" s="10"/>
      <c r="C65" s="19"/>
    </row>
    <row r="66" spans="1:3" ht="15.75" customHeight="1" x14ac:dyDescent="0.2">
      <c r="A66" s="10" t="s">
        <v>82</v>
      </c>
      <c r="B66" s="10"/>
      <c r="C66" s="19"/>
    </row>
    <row r="67" spans="1:3" ht="15.75" customHeight="1" x14ac:dyDescent="0.2">
      <c r="A67" s="10" t="s">
        <v>83</v>
      </c>
      <c r="B67" s="14"/>
      <c r="C67" s="19"/>
    </row>
    <row r="68" spans="1:3" ht="15.75" customHeight="1" x14ac:dyDescent="0.2">
      <c r="A68" s="10" t="s">
        <v>19</v>
      </c>
      <c r="B68" s="14"/>
      <c r="C68" s="19"/>
    </row>
    <row r="69" spans="1:3" ht="15.75" customHeight="1" x14ac:dyDescent="0.2">
      <c r="A69" s="10" t="s">
        <v>39</v>
      </c>
      <c r="B69" s="20"/>
      <c r="C69" s="19"/>
    </row>
    <row r="70" spans="1:3" ht="15.75" customHeight="1" x14ac:dyDescent="0.2">
      <c r="A70" s="10" t="s">
        <v>160</v>
      </c>
      <c r="B70" s="20"/>
      <c r="C70" s="19"/>
    </row>
    <row r="71" spans="1:3" ht="15.75" customHeight="1" x14ac:dyDescent="0.2">
      <c r="A71" s="10" t="s">
        <v>84</v>
      </c>
      <c r="B71" s="10"/>
      <c r="C71" s="19"/>
    </row>
    <row r="72" spans="1:3" ht="15.75" customHeight="1" x14ac:dyDescent="0.2">
      <c r="A72" s="10" t="s">
        <v>85</v>
      </c>
      <c r="B72" s="10"/>
      <c r="C72" s="19"/>
    </row>
    <row r="73" spans="1:3" ht="15.75" customHeight="1" x14ac:dyDescent="0.2">
      <c r="A73" s="10" t="s">
        <v>53</v>
      </c>
      <c r="B73" s="10"/>
      <c r="C73" s="19"/>
    </row>
    <row r="74" spans="1:3" ht="15.75" customHeight="1" x14ac:dyDescent="0.2">
      <c r="A74" s="10" t="s">
        <v>86</v>
      </c>
      <c r="B74" s="14"/>
      <c r="C74" s="19"/>
    </row>
    <row r="75" spans="1:3" ht="15.75" customHeight="1" x14ac:dyDescent="0.2">
      <c r="A75" s="10" t="s">
        <v>87</v>
      </c>
      <c r="B75" s="14"/>
      <c r="C75" s="19"/>
    </row>
    <row r="76" spans="1:3" ht="15.75" customHeight="1" x14ac:dyDescent="0.2">
      <c r="A76" s="14" t="s">
        <v>88</v>
      </c>
      <c r="B76" s="10"/>
      <c r="C76" s="19"/>
    </row>
    <row r="77" spans="1:3" ht="15.75" customHeight="1" x14ac:dyDescent="0.2">
      <c r="A77" s="10" t="s">
        <v>58</v>
      </c>
      <c r="B77" s="10"/>
      <c r="C77" s="19"/>
    </row>
    <row r="78" spans="1:3" ht="15.75" customHeight="1" x14ac:dyDescent="0.2">
      <c r="A78" s="10" t="s">
        <v>89</v>
      </c>
      <c r="B78" s="10"/>
      <c r="C78" s="19"/>
    </row>
    <row r="79" spans="1:3" ht="15.75" customHeight="1" x14ac:dyDescent="0.2">
      <c r="A79" s="10"/>
      <c r="B79" s="10"/>
      <c r="C79" s="19"/>
    </row>
    <row r="80" spans="1:3" ht="15.75" customHeight="1" x14ac:dyDescent="0.2">
      <c r="A80" s="10" t="s">
        <v>159</v>
      </c>
      <c r="B80" s="20">
        <f>COUNTIF(B82:B152,"&gt;0")</f>
        <v>7</v>
      </c>
      <c r="C80" s="19"/>
    </row>
    <row r="81" spans="1:3" ht="15.75" customHeight="1" x14ac:dyDescent="0.2">
      <c r="A81" s="21" t="s">
        <v>2</v>
      </c>
      <c r="B81" s="18" t="s">
        <v>158</v>
      </c>
      <c r="C81" s="18" t="s">
        <v>1</v>
      </c>
    </row>
    <row r="82" spans="1:3" ht="15.75" customHeight="1" x14ac:dyDescent="0.2">
      <c r="A82" s="10" t="s">
        <v>117</v>
      </c>
      <c r="B82" s="13">
        <v>50</v>
      </c>
      <c r="C82" s="19"/>
    </row>
    <row r="83" spans="1:3" ht="15.75" customHeight="1" x14ac:dyDescent="0.2">
      <c r="A83" s="10" t="s">
        <v>91</v>
      </c>
      <c r="B83" s="13">
        <v>49</v>
      </c>
      <c r="C83" s="19"/>
    </row>
    <row r="84" spans="1:3" ht="15.75" customHeight="1" x14ac:dyDescent="0.2">
      <c r="A84" s="10" t="s">
        <v>93</v>
      </c>
      <c r="B84" s="13">
        <v>48</v>
      </c>
      <c r="C84" s="19"/>
    </row>
    <row r="85" spans="1:3" ht="15.75" customHeight="1" x14ac:dyDescent="0.2">
      <c r="A85" s="10" t="s">
        <v>92</v>
      </c>
      <c r="B85" s="13">
        <v>47</v>
      </c>
      <c r="C85" s="19"/>
    </row>
    <row r="86" spans="1:3" ht="15.75" customHeight="1" x14ac:dyDescent="0.2">
      <c r="A86" s="10" t="s">
        <v>98</v>
      </c>
      <c r="B86" s="13">
        <v>46</v>
      </c>
      <c r="C86" s="19"/>
    </row>
    <row r="87" spans="1:3" ht="15.75" customHeight="1" x14ac:dyDescent="0.2">
      <c r="A87" s="10" t="s">
        <v>94</v>
      </c>
      <c r="B87" s="13">
        <v>45</v>
      </c>
      <c r="C87" s="19"/>
    </row>
    <row r="88" spans="1:3" ht="15.75" customHeight="1" x14ac:dyDescent="0.2">
      <c r="A88" s="10" t="s">
        <v>95</v>
      </c>
      <c r="B88" s="13">
        <v>44</v>
      </c>
      <c r="C88" s="19"/>
    </row>
    <row r="89" spans="1:3" ht="15.75" customHeight="1" x14ac:dyDescent="0.2">
      <c r="A89" s="10" t="s">
        <v>128</v>
      </c>
      <c r="B89" s="10"/>
      <c r="C89" s="19"/>
    </row>
    <row r="90" spans="1:3" ht="15.75" customHeight="1" x14ac:dyDescent="0.2">
      <c r="A90" s="10" t="s">
        <v>118</v>
      </c>
      <c r="B90" s="10"/>
      <c r="C90" s="19"/>
    </row>
    <row r="91" spans="1:3" ht="15.75" customHeight="1" x14ac:dyDescent="0.2">
      <c r="A91" s="10" t="s">
        <v>129</v>
      </c>
      <c r="B91" s="10"/>
      <c r="C91" s="19"/>
    </row>
    <row r="92" spans="1:3" ht="15.75" customHeight="1" x14ac:dyDescent="0.2">
      <c r="A92" s="15" t="s">
        <v>100</v>
      </c>
      <c r="B92" s="10"/>
      <c r="C92" s="19"/>
    </row>
    <row r="93" spans="1:3" ht="15.75" customHeight="1" x14ac:dyDescent="0.2">
      <c r="A93" s="10" t="s">
        <v>119</v>
      </c>
      <c r="B93" s="10"/>
      <c r="C93" s="19"/>
    </row>
    <row r="94" spans="1:3" ht="15.75" customHeight="1" x14ac:dyDescent="0.2">
      <c r="A94" s="10" t="s">
        <v>97</v>
      </c>
      <c r="B94" s="10"/>
      <c r="C94" s="19"/>
    </row>
    <row r="95" spans="1:3" ht="15.75" customHeight="1" x14ac:dyDescent="0.2">
      <c r="A95" s="10" t="s">
        <v>120</v>
      </c>
      <c r="B95" s="10"/>
      <c r="C95" s="19"/>
    </row>
    <row r="96" spans="1:3" ht="15.75" customHeight="1" x14ac:dyDescent="0.2">
      <c r="A96" s="10" t="s">
        <v>130</v>
      </c>
      <c r="B96" s="10"/>
      <c r="C96" s="19"/>
    </row>
    <row r="97" spans="1:3" ht="15.75" customHeight="1" x14ac:dyDescent="0.2">
      <c r="A97" s="10" t="s">
        <v>131</v>
      </c>
      <c r="B97" s="10"/>
      <c r="C97" s="19"/>
    </row>
    <row r="98" spans="1:3" ht="15.75" customHeight="1" x14ac:dyDescent="0.2">
      <c r="A98" s="10" t="s">
        <v>132</v>
      </c>
      <c r="B98" s="10"/>
      <c r="C98" s="19"/>
    </row>
    <row r="99" spans="1:3" ht="15.75" customHeight="1" x14ac:dyDescent="0.2">
      <c r="A99" s="10" t="s">
        <v>133</v>
      </c>
      <c r="B99" s="10"/>
      <c r="C99" s="19"/>
    </row>
    <row r="100" spans="1:3" ht="15.75" customHeight="1" x14ac:dyDescent="0.2">
      <c r="A100" s="10" t="s">
        <v>101</v>
      </c>
      <c r="B100" s="10"/>
      <c r="C100" s="19"/>
    </row>
    <row r="101" spans="1:3" ht="15.75" customHeight="1" x14ac:dyDescent="0.2">
      <c r="A101" s="10" t="s">
        <v>134</v>
      </c>
      <c r="B101" s="10"/>
      <c r="C101" s="19"/>
    </row>
    <row r="102" spans="1:3" ht="15.75" customHeight="1" x14ac:dyDescent="0.2">
      <c r="A102" s="10" t="s">
        <v>102</v>
      </c>
      <c r="B102" s="10"/>
      <c r="C102" s="19"/>
    </row>
    <row r="103" spans="1:3" ht="15.75" customHeight="1" x14ac:dyDescent="0.2">
      <c r="A103" s="10" t="s">
        <v>103</v>
      </c>
      <c r="B103" s="10"/>
      <c r="C103" s="19"/>
    </row>
    <row r="104" spans="1:3" ht="15.75" customHeight="1" x14ac:dyDescent="0.2">
      <c r="A104" s="10" t="s">
        <v>104</v>
      </c>
      <c r="B104" s="10"/>
      <c r="C104" s="19"/>
    </row>
    <row r="105" spans="1:3" ht="15.75" customHeight="1" x14ac:dyDescent="0.2">
      <c r="A105" s="10" t="s">
        <v>105</v>
      </c>
      <c r="B105" s="10"/>
      <c r="C105" s="19"/>
    </row>
    <row r="106" spans="1:3" ht="15.75" customHeight="1" x14ac:dyDescent="0.2">
      <c r="A106" s="10" t="s">
        <v>135</v>
      </c>
      <c r="B106" s="10"/>
      <c r="C106" s="19"/>
    </row>
    <row r="107" spans="1:3" ht="15.75" customHeight="1" x14ac:dyDescent="0.2">
      <c r="A107" s="10" t="s">
        <v>136</v>
      </c>
      <c r="B107" s="10"/>
      <c r="C107" s="19"/>
    </row>
    <row r="108" spans="1:3" ht="15.75" customHeight="1" x14ac:dyDescent="0.2">
      <c r="A108" s="10" t="s">
        <v>111</v>
      </c>
      <c r="B108" s="10"/>
      <c r="C108" s="19"/>
    </row>
    <row r="109" spans="1:3" ht="15.75" customHeight="1" x14ac:dyDescent="0.2">
      <c r="A109" s="10" t="s">
        <v>112</v>
      </c>
      <c r="B109" s="10"/>
      <c r="C109" s="19"/>
    </row>
    <row r="110" spans="1:3" ht="15.75" customHeight="1" x14ac:dyDescent="0.2">
      <c r="A110" s="10" t="s">
        <v>96</v>
      </c>
      <c r="B110" s="10"/>
      <c r="C110" s="19"/>
    </row>
    <row r="111" spans="1:3" ht="15.75" customHeight="1" x14ac:dyDescent="0.2">
      <c r="A111" s="10" t="s">
        <v>137</v>
      </c>
      <c r="B111" s="10"/>
      <c r="C111" s="19"/>
    </row>
    <row r="112" spans="1:3" ht="15.75" customHeight="1" x14ac:dyDescent="0.2">
      <c r="A112" s="10" t="s">
        <v>138</v>
      </c>
      <c r="B112" s="10"/>
      <c r="C112" s="19"/>
    </row>
    <row r="113" spans="1:3" ht="15.75" customHeight="1" x14ac:dyDescent="0.2">
      <c r="A113" s="10" t="s">
        <v>121</v>
      </c>
      <c r="B113" s="10"/>
      <c r="C113" s="19"/>
    </row>
    <row r="114" spans="1:3" ht="15.75" customHeight="1" x14ac:dyDescent="0.2">
      <c r="A114" s="10" t="s">
        <v>139</v>
      </c>
      <c r="B114" s="10"/>
      <c r="C114" s="19"/>
    </row>
    <row r="115" spans="1:3" ht="15.75" customHeight="1" x14ac:dyDescent="0.2">
      <c r="A115" s="10" t="s">
        <v>113</v>
      </c>
      <c r="B115" s="10"/>
      <c r="C115" s="19"/>
    </row>
    <row r="116" spans="1:3" ht="15.75" customHeight="1" x14ac:dyDescent="0.2">
      <c r="A116" s="10" t="s">
        <v>140</v>
      </c>
      <c r="B116" s="10"/>
      <c r="C116" s="19"/>
    </row>
    <row r="117" spans="1:3" ht="15.75" customHeight="1" x14ac:dyDescent="0.2">
      <c r="A117" s="10" t="s">
        <v>106</v>
      </c>
      <c r="B117" s="10"/>
      <c r="C117" s="19"/>
    </row>
    <row r="118" spans="1:3" ht="15.75" customHeight="1" x14ac:dyDescent="0.2">
      <c r="A118" s="10" t="s">
        <v>141</v>
      </c>
      <c r="B118" s="10"/>
      <c r="C118" s="19"/>
    </row>
    <row r="119" spans="1:3" ht="15.75" customHeight="1" x14ac:dyDescent="0.2">
      <c r="A119" s="10" t="s">
        <v>142</v>
      </c>
      <c r="B119" s="10"/>
      <c r="C119" s="19"/>
    </row>
    <row r="120" spans="1:3" ht="15.75" customHeight="1" x14ac:dyDescent="0.2">
      <c r="A120" s="10" t="s">
        <v>143</v>
      </c>
      <c r="B120" s="10"/>
      <c r="C120" s="19"/>
    </row>
    <row r="121" spans="1:3" ht="15.75" customHeight="1" x14ac:dyDescent="0.2">
      <c r="A121" s="10" t="s">
        <v>114</v>
      </c>
      <c r="B121" s="10"/>
      <c r="C121" s="19"/>
    </row>
    <row r="122" spans="1:3" ht="15.75" customHeight="1" x14ac:dyDescent="0.2">
      <c r="A122" s="10" t="s">
        <v>144</v>
      </c>
      <c r="B122" s="10"/>
      <c r="C122" s="19"/>
    </row>
    <row r="123" spans="1:3" ht="15.75" customHeight="1" x14ac:dyDescent="0.2">
      <c r="A123" s="10" t="s">
        <v>107</v>
      </c>
      <c r="B123" s="10"/>
      <c r="C123" s="19"/>
    </row>
    <row r="124" spans="1:3" ht="15.75" customHeight="1" x14ac:dyDescent="0.2">
      <c r="A124" s="10" t="s">
        <v>145</v>
      </c>
      <c r="B124" s="10"/>
      <c r="C124" s="19"/>
    </row>
    <row r="125" spans="1:3" ht="15.75" customHeight="1" x14ac:dyDescent="0.2">
      <c r="A125" s="10" t="s">
        <v>146</v>
      </c>
      <c r="B125" s="10"/>
      <c r="C125" s="19"/>
    </row>
    <row r="126" spans="1:3" ht="15.75" customHeight="1" x14ac:dyDescent="0.2">
      <c r="A126" s="10" t="s">
        <v>122</v>
      </c>
      <c r="B126" s="10"/>
      <c r="C126" s="19"/>
    </row>
    <row r="127" spans="1:3" ht="15.75" customHeight="1" x14ac:dyDescent="0.2">
      <c r="A127" s="10" t="s">
        <v>115</v>
      </c>
      <c r="B127" s="10"/>
      <c r="C127" s="19"/>
    </row>
    <row r="128" spans="1:3" ht="15.75" customHeight="1" x14ac:dyDescent="0.2">
      <c r="A128" s="10" t="s">
        <v>108</v>
      </c>
      <c r="B128" s="10"/>
      <c r="C128" s="19"/>
    </row>
    <row r="129" spans="1:3" ht="15.75" customHeight="1" x14ac:dyDescent="0.2">
      <c r="A129" s="10" t="s">
        <v>147</v>
      </c>
      <c r="B129" s="10"/>
      <c r="C129" s="19"/>
    </row>
    <row r="130" spans="1:3" ht="15.75" customHeight="1" x14ac:dyDescent="0.2">
      <c r="A130" s="10" t="s">
        <v>124</v>
      </c>
      <c r="B130" s="10"/>
      <c r="C130" s="19"/>
    </row>
    <row r="131" spans="1:3" ht="15.75" customHeight="1" x14ac:dyDescent="0.2">
      <c r="A131" s="10" t="s">
        <v>161</v>
      </c>
      <c r="B131" s="10"/>
      <c r="C131" s="19"/>
    </row>
    <row r="132" spans="1:3" ht="15.75" customHeight="1" x14ac:dyDescent="0.2">
      <c r="A132" s="10" t="s">
        <v>125</v>
      </c>
      <c r="B132" s="10"/>
      <c r="C132" s="19"/>
    </row>
    <row r="133" spans="1:3" ht="15.75" customHeight="1" x14ac:dyDescent="0.2">
      <c r="A133" s="10" t="s">
        <v>116</v>
      </c>
      <c r="B133" s="10"/>
      <c r="C133" s="19"/>
    </row>
    <row r="134" spans="1:3" ht="15.75" customHeight="1" x14ac:dyDescent="0.2">
      <c r="A134" s="10" t="s">
        <v>148</v>
      </c>
      <c r="B134" s="10"/>
      <c r="C134" s="19"/>
    </row>
    <row r="135" spans="1:3" ht="15.75" customHeight="1" x14ac:dyDescent="0.2">
      <c r="A135" s="10" t="s">
        <v>126</v>
      </c>
      <c r="B135" s="10"/>
      <c r="C135" s="19"/>
    </row>
    <row r="136" spans="1:3" ht="15.75" customHeight="1" x14ac:dyDescent="0.2">
      <c r="A136" s="10" t="s">
        <v>149</v>
      </c>
      <c r="B136" s="10"/>
      <c r="C136" s="19"/>
    </row>
    <row r="137" spans="1:3" ht="15.75" customHeight="1" x14ac:dyDescent="0.2">
      <c r="A137" s="10" t="s">
        <v>127</v>
      </c>
      <c r="B137" s="10"/>
      <c r="C137" s="19"/>
    </row>
    <row r="138" spans="1:3" ht="15.75" customHeight="1" x14ac:dyDescent="0.2">
      <c r="A138" s="10" t="s">
        <v>150</v>
      </c>
      <c r="B138" s="10"/>
      <c r="C138" s="19"/>
    </row>
    <row r="139" spans="1:3" ht="15.75" customHeight="1" x14ac:dyDescent="0.2">
      <c r="A139" s="10" t="s">
        <v>109</v>
      </c>
      <c r="B139" s="10"/>
      <c r="C139" s="19"/>
    </row>
    <row r="140" spans="1:3" ht="15.75" customHeight="1" x14ac:dyDescent="0.2">
      <c r="A140" s="10" t="s">
        <v>151</v>
      </c>
      <c r="B140" s="10"/>
      <c r="C140" s="19"/>
    </row>
    <row r="141" spans="1:3" ht="15.75" customHeight="1" x14ac:dyDescent="0.2">
      <c r="A141" s="10" t="s">
        <v>152</v>
      </c>
      <c r="B141" s="10"/>
      <c r="C141" s="19"/>
    </row>
    <row r="142" spans="1:3" ht="15.75" customHeight="1" x14ac:dyDescent="0.2">
      <c r="A142" s="10" t="s">
        <v>153</v>
      </c>
      <c r="B142" s="10"/>
      <c r="C142" s="19"/>
    </row>
    <row r="143" spans="1:3" ht="15.75" customHeight="1" x14ac:dyDescent="0.2">
      <c r="A143" s="10" t="s">
        <v>154</v>
      </c>
      <c r="B143" s="10"/>
      <c r="C143" s="19"/>
    </row>
    <row r="144" spans="1:3" ht="15.75" customHeight="1" x14ac:dyDescent="0.2">
      <c r="A144" s="10" t="s">
        <v>155</v>
      </c>
      <c r="B144" s="10"/>
      <c r="C144" s="19"/>
    </row>
    <row r="145" spans="1:3" ht="15.75" customHeight="1" x14ac:dyDescent="0.2">
      <c r="A145" s="10" t="s">
        <v>156</v>
      </c>
      <c r="B145" s="10"/>
      <c r="C145" s="19"/>
    </row>
    <row r="146" spans="1:3" ht="15.75" customHeight="1" x14ac:dyDescent="0.2">
      <c r="A146" s="10" t="s">
        <v>157</v>
      </c>
      <c r="B146" s="10"/>
      <c r="C146" s="19"/>
    </row>
    <row r="147" spans="1:3" ht="15.75" customHeight="1" x14ac:dyDescent="0.2">
      <c r="A147" s="10" t="s">
        <v>99</v>
      </c>
      <c r="B147" s="10"/>
      <c r="C147" s="19"/>
    </row>
    <row r="148" spans="1:3" ht="15.75" customHeight="1" x14ac:dyDescent="0.2">
      <c r="A148" s="10" t="s">
        <v>110</v>
      </c>
      <c r="B148" s="10"/>
      <c r="C148" s="19"/>
    </row>
    <row r="149" spans="1:3" ht="15.75" customHeight="1" x14ac:dyDescent="0.2">
      <c r="A149" s="10"/>
      <c r="B149" s="10"/>
      <c r="C149" s="19"/>
    </row>
    <row r="150" spans="1:3" ht="15.75" customHeight="1" x14ac:dyDescent="0.2"/>
    <row r="151" spans="1:3" ht="15.75" customHeight="1" x14ac:dyDescent="0.2"/>
    <row r="152" spans="1:3" ht="15.75" customHeight="1" x14ac:dyDescent="0.2"/>
    <row r="153" spans="1:3" ht="15.75" customHeight="1" x14ac:dyDescent="0.2"/>
    <row r="154" spans="1:3" ht="15.75" customHeight="1" x14ac:dyDescent="0.2"/>
    <row r="155" spans="1:3" ht="15.75" customHeight="1" x14ac:dyDescent="0.2"/>
    <row r="156" spans="1:3" ht="15.75" customHeight="1" x14ac:dyDescent="0.2"/>
    <row r="157" spans="1:3" ht="15.75" customHeight="1" x14ac:dyDescent="0.2"/>
    <row r="158" spans="1:3" ht="15.75" customHeight="1" x14ac:dyDescent="0.2"/>
    <row r="159" spans="1:3" ht="15.75" customHeight="1" x14ac:dyDescent="0.2"/>
    <row r="160" spans="1:3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C32:C33 A33">
    <cfRule type="expression" dxfId="5" priority="1">
      <formula>Q32="yes"</formula>
    </cfRule>
  </conditionalFormatting>
  <conditionalFormatting sqref="A33">
    <cfRule type="expression" dxfId="4" priority="2">
      <formula>O33="yes"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Male</vt:lpstr>
      <vt:lpstr>Female</vt:lpstr>
      <vt:lpstr>Gin Pit</vt:lpstr>
      <vt:lpstr>Cross Country</vt:lpstr>
      <vt:lpstr>Standish</vt:lpstr>
      <vt:lpstr>Wigan</vt:lpstr>
      <vt:lpstr>Hutton Roof</vt:lpstr>
      <vt:lpstr>Leo Pollard</vt:lpstr>
      <vt:lpstr>Beetham</vt:lpstr>
      <vt:lpstr>Lowther</vt:lpstr>
      <vt:lpstr>Blackleach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dcterms:created xsi:type="dcterms:W3CDTF">2021-05-08T13:33:22Z</dcterms:created>
</cp:coreProperties>
</file>